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<sst xmlns="http://schemas.openxmlformats.org/spreadsheetml/2006/main" count="56" uniqueCount="56">
  <si>
    <t xml:space="preserve"/>
  </si>
  <si>
    <t xml:space="preserve">FLL010</t>
  </si>
  <si>
    <t xml:space="preserve">m²</t>
  </si>
  <si>
    <t xml:space="preserve">Revestimiento exterior de fachada, de láminas de yeso. Sistema "PLACO".</t>
  </si>
  <si>
    <r>
      <rPr>
        <sz val="8.25"/>
        <color rgb="FF000000"/>
        <rFont val="Arial"/>
        <family val="2"/>
      </rPr>
      <t xml:space="preserve">Revestimiento exterior de fachada, de láminas de yeso Glasroc X 13. Sistema "PLACO", formado por: PLACAS: láminas de yeso GM-FH1 / - 1200 / 2800 / 12,5 / con los bordes longitudinales afinados, Glasroc X 13 "PLACO"; IMPERMEABILIZACIÓN: lámina altamente transpirable, impermeable al agua de lluvia, Placotherm Estándar, fijada a la estructura metálica ligera autoportante; REVESTIMIENTO: capa base de malla de refuerzo CMALL 160 embebida entre dos capas de mortero polimérico de altas prestaciones reforzado con fibras, Placotherm Base, color blanco, compuesto de cemento blanco, cargas minerales, resinas hidrófugas redispersables, fibras y aditivos especiales y capa de acabado de mortero orgánico Webertene Advance XS "WEBER", color a elegir, gama Estándar, acabado gota, con un tamaño máximo de partícula de 0,5 mm, a base de siloxanos, cargas minerales, pigmentos resistentes a los rayos UV, fungicidas y aditivos especiales sobre imprimación reguladora de la absorción Webertene Primer "WEBER". Incluso tornillería para la fijación de las placas, fijaciones para el anclaje de los perfiles, mortero Placotherm Base y cinta CMALL 160 "PLACO", para el tratamiento de juntas entre placas, perfil de PVC con malla de fibra de vidrio antiálcalis, Perfil Esquinas "PLACO", para remate de ángulos, esquinas y cantoneras y cinta adhesiva de doble cara para la fijación de la lámina altamente transpirable. El precio no incluye la estructura metálica ligera autoportante.</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</si>
  <si>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</si>
  <si>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</si>
  <si>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</si>
  <si>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</si>
  <si>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</si>
  <si>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</si>
  <si>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</si>
  <si>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mt15pdw100a</t>
  </si>
  <si>
    <t xml:space="preserve">m</t>
  </si>
  <si>
    <t xml:space="preserve">Cinta adhesiva de doble cara, con adhesivo acrílico, de 50 mm de anchura, con resistencia a los rayos UV, rango de temperatura de trabajo de -20 a 100°C, suministrada en rollos de 50 m de longitud.</t>
  </si>
  <si>
    <t xml:space="preserve">mt15mvp010a</t>
  </si>
  <si>
    <t xml:space="preserve">m</t>
  </si>
  <si>
    <t xml:space="preserve">Lámina altamente transpirable impermeable al agua de lluvia, Placotherm Estándar "PLACO", de 175 µm de espesor y 60 g/m², de 0,01 m de espesor de aire equivalente frente a la difusión de vapor de agua, permeabilidad al aire 2 m³/h·m² a 50 Pa, (Euroclase E de reacción al fuego), suministrada en rollos de 1,50x50 m.</t>
  </si>
  <si>
    <t xml:space="preserve">mt12plk010fembc</t>
  </si>
  <si>
    <t xml:space="preserve">m²</t>
  </si>
  <si>
    <t xml:space="preserve">Lámina de yeso GM-FH1 / - 1200 / 2800 / 12,5 / con los bordes longitudinales afinados, Glasroc X 13 "PLACO", formada por un núcleo de yeso revestido por las dos caras con fibra de vidrio con tratamiento hidrófobo.</t>
  </si>
  <si>
    <t xml:space="preserve">mt12plt040</t>
  </si>
  <si>
    <t xml:space="preserve">Ud</t>
  </si>
  <si>
    <t xml:space="preserve">Tornillo autotaladrante de acero inoxidable Placotherm Integra "PLACO", con cabeza hexagonal, de 25 mm de longitud.</t>
  </si>
  <si>
    <t xml:space="preserve">mt28fvp010a</t>
  </si>
  <si>
    <t xml:space="preserve">m</t>
  </si>
  <si>
    <t xml:space="preserve">Cinta de juntas de malla de fibra de vidrio antiálcalis, CMALL 160 "PLACO", de 160 g/m² de masa superficial, de 100 mm de anchura y 0,52 mm de espesor, suministrada en rollos de 50 m de longitud.</t>
  </si>
  <si>
    <t xml:space="preserve">mt28mpp010a</t>
  </si>
  <si>
    <t xml:space="preserve">kg</t>
  </si>
  <si>
    <t xml:space="preserve">Mortero polimérico de altas prestaciones reforzado con fibras, Placotherm Base, "PLACO", color blanco, compuesto de cemento blanco, cargas minerales, resinas hidrófugas redispersables, fibras y aditivos especiales, para aplicar con llana, para tratamiento de juntas y plastecido superficial de placas en sistemas Placotherm, resistencia a compresión de 3 a 7,5 N/mm², absorción de agua por capilaridad menor de 0,2 kg/m² min½.</t>
  </si>
  <si>
    <t xml:space="preserve">mt28fvp040</t>
  </si>
  <si>
    <t xml:space="preserve">m</t>
  </si>
  <si>
    <t xml:space="preserve">Perfil de PVC con malla de fibra de vidrio antiálcalis, Perfil Esquinas "PLACO", para remate de ángulos, esquinas y cantoneras, suministrado en barras de 2,5 m de longitud.</t>
  </si>
  <si>
    <t xml:space="preserve">mt28fvp020a</t>
  </si>
  <si>
    <t xml:space="preserve">m</t>
  </si>
  <si>
    <t xml:space="preserve">Malla de refuerzo de fibra de vidrio antiálcalis, CMALL 160 "PLACO", de 160 g/m² de masa superficial, de 1,1 m de anchura y 0,52 mm de espesor, suministrada en rollos de 50 m de longitud.</t>
  </si>
  <si>
    <t xml:space="preserve">mt28pcc010c</t>
  </si>
  <si>
    <t xml:space="preserve">l</t>
  </si>
  <si>
    <t xml:space="preserve">Imprimación reguladora de la absorción Webertene Primer "WEBER", color a elegir, gama Estándar, a base de copolímeros acrílicos, cargas minerales y aditivos especiales, impermeable al agua de lluvia y permeable al vapor de agua.</t>
  </si>
  <si>
    <t xml:space="preserve">mt28esc090c</t>
  </si>
  <si>
    <t xml:space="preserve">kg</t>
  </si>
  <si>
    <t xml:space="preserve">Mortero orgánico Webertene Advance XS "WEBER", color a elegir, gama Estándar, acabado gota, a base de siloxanos, cargas minerales, pigmentos resistentes a los rayos UV, fungicidas y aditivos especiales.</t>
  </si>
  <si>
    <t xml:space="preserve">Subtotal materiales:</t>
  </si>
  <si>
    <t xml:space="preserve">Mano de obra</t>
  </si>
  <si>
    <t xml:space="preserve">mo052</t>
  </si>
  <si>
    <t xml:space="preserve">h</t>
  </si>
  <si>
    <t xml:space="preserve">Montador de sistemas de fachadas prefabricadas.</t>
  </si>
  <si>
    <t xml:space="preserve">mo099</t>
  </si>
  <si>
    <t xml:space="preserve">h</t>
  </si>
  <si>
    <t xml:space="preserve">Principiante de montador de sistemas de fachadas prefabricadas.</t>
  </si>
  <si>
    <t xml:space="preserve">Subtotal mano de obra:</t>
  </si>
  <si>
    <t xml:space="preserve">Herramientas</t>
  </si>
  <si>
    <t xml:space="preserve">%</t>
  </si>
  <si>
    <t xml:space="preserve">Herramientas</t>
  </si>
  <si>
    <t xml:space="preserve">Coste de mantenimiento decenal: $ 4,26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</si>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</sst>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1.53" customWidth="1"/>
    <col min="4" max="4" width="7.65" customWidth="1"/>
    <col min="5" max="5" width="72.25"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118.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
      <c r="D10" s="10" t="s">
        <v>13</v>
      </c>
      <c r="E10" s="1" t="s">
        <v>14</v>
      </c>
      <c r="F10" s="11">
        <v>1.7</v>
      </c>
      <c r="G10" s="12">
        <v>1.56</v>
      </c>
      <c r="H10" s="12">
        <f ca="1">ROUND(INDIRECT(ADDRESS(ROW()+(0), COLUMN()+(-2), 1))*INDIRECT(ADDRESS(ROW()+(0), COLUMN()+(-1), 1)), 2)</f>
        <v>2.65</v>
      </c>
    </row>
    <row r="11" spans="1:8" ht="45.00" thickBot="1" customHeight="1">
      <c r="A11" s="1" t="s">
        <v>15</v>
      </c>
      <c r="B11" s="1"/>
      <c r="C11" s="1"/>
      <c r="D11" s="10" t="s">
        <v>16</v>
      </c>
      <c r="E11" s="1" t="s">
        <v>17</v>
      </c>
      <c r="F11" s="11">
        <v>1.05</v>
      </c>
      <c r="G11" s="12">
        <v>4.14</v>
      </c>
      <c r="H11" s="12">
        <f ca="1">ROUND(INDIRECT(ADDRESS(ROW()+(0), COLUMN()+(-2), 1))*INDIRECT(ADDRESS(ROW()+(0), COLUMN()+(-1), 1)), 2)</f>
        <v>4.35</v>
      </c>
    </row>
    <row r="12" spans="1:8" ht="34.50" thickBot="1" customHeight="1">
      <c r="A12" s="1" t="s">
        <v>18</v>
      </c>
      <c r="B12" s="1"/>
      <c r="C12" s="1"/>
      <c r="D12" s="10" t="s">
        <v>19</v>
      </c>
      <c r="E12" s="1" t="s">
        <v>20</v>
      </c>
      <c r="F12" s="11">
        <v>1.02</v>
      </c>
      <c r="G12" s="12">
        <v>33.95</v>
      </c>
      <c r="H12" s="12">
        <f ca="1">ROUND(INDIRECT(ADDRESS(ROW()+(0), COLUMN()+(-2), 1))*INDIRECT(ADDRESS(ROW()+(0), COLUMN()+(-1), 1)), 2)</f>
        <v>34.63</v>
      </c>
    </row>
    <row r="13" spans="1:8" ht="24.00" thickBot="1" customHeight="1">
      <c r="A13" s="1" t="s">
        <v>21</v>
      </c>
      <c r="B13" s="1"/>
      <c r="C13" s="1"/>
      <c r="D13" s="10" t="s">
        <v>22</v>
      </c>
      <c r="E13" s="1" t="s">
        <v>23</v>
      </c>
      <c r="F13" s="11">
        <v>24</v>
      </c>
      <c r="G13" s="12">
        <v>0.1</v>
      </c>
      <c r="H13" s="12">
        <f ca="1">ROUND(INDIRECT(ADDRESS(ROW()+(0), COLUMN()+(-2), 1))*INDIRECT(ADDRESS(ROW()+(0), COLUMN()+(-1), 1)), 2)</f>
        <v>2.4</v>
      </c>
    </row>
    <row r="14" spans="1:8" ht="34.50" thickBot="1" customHeight="1">
      <c r="A14" s="1" t="s">
        <v>24</v>
      </c>
      <c r="B14" s="1"/>
      <c r="C14" s="1"/>
      <c r="D14" s="10" t="s">
        <v>25</v>
      </c>
      <c r="E14" s="1" t="s">
        <v>26</v>
      </c>
      <c r="F14" s="11">
        <v>2.1</v>
      </c>
      <c r="G14" s="12">
        <v>0.43</v>
      </c>
      <c r="H14" s="12">
        <f ca="1">ROUND(INDIRECT(ADDRESS(ROW()+(0), COLUMN()+(-2), 1))*INDIRECT(ADDRESS(ROW()+(0), COLUMN()+(-1), 1)), 2)</f>
        <v>0.9</v>
      </c>
    </row>
    <row r="15" spans="1:8" ht="66.00" thickBot="1" customHeight="1">
      <c r="A15" s="1" t="s">
        <v>27</v>
      </c>
      <c r="B15" s="1"/>
      <c r="C15" s="1"/>
      <c r="D15" s="10" t="s">
        <v>28</v>
      </c>
      <c r="E15" s="1" t="s">
        <v>29</v>
      </c>
      <c r="F15" s="11">
        <v>4.6</v>
      </c>
      <c r="G15" s="12">
        <v>1.28</v>
      </c>
      <c r="H15" s="12">
        <f ca="1">ROUND(INDIRECT(ADDRESS(ROW()+(0), COLUMN()+(-2), 1))*INDIRECT(ADDRESS(ROW()+(0), COLUMN()+(-1), 1)), 2)</f>
        <v>5.89</v>
      </c>
    </row>
    <row r="16" spans="1:8" ht="34.50" thickBot="1" customHeight="1">
      <c r="A16" s="1" t="s">
        <v>30</v>
      </c>
      <c r="B16" s="1"/>
      <c r="C16" s="1"/>
      <c r="D16" s="10" t="s">
        <v>31</v>
      </c>
      <c r="E16" s="1" t="s">
        <v>32</v>
      </c>
      <c r="F16" s="11">
        <v>0.2</v>
      </c>
      <c r="G16" s="12">
        <v>2.02</v>
      </c>
      <c r="H16" s="12">
        <f ca="1">ROUND(INDIRECT(ADDRESS(ROW()+(0), COLUMN()+(-2), 1))*INDIRECT(ADDRESS(ROW()+(0), COLUMN()+(-1), 1)), 2)</f>
        <v>0.4</v>
      </c>
    </row>
    <row r="17" spans="1:8" ht="34.50" thickBot="1" customHeight="1">
      <c r="A17" s="1" t="s">
        <v>33</v>
      </c>
      <c r="B17" s="1"/>
      <c r="C17" s="1"/>
      <c r="D17" s="10" t="s">
        <v>34</v>
      </c>
      <c r="E17" s="1" t="s">
        <v>35</v>
      </c>
      <c r="F17" s="11">
        <v>1.1</v>
      </c>
      <c r="G17" s="12">
        <v>3.86</v>
      </c>
      <c r="H17" s="12">
        <f ca="1">ROUND(INDIRECT(ADDRESS(ROW()+(0), COLUMN()+(-2), 1))*INDIRECT(ADDRESS(ROW()+(0), COLUMN()+(-1), 1)), 2)</f>
        <v>4.25</v>
      </c>
    </row>
    <row r="18" spans="1:8" ht="34.50" thickBot="1" customHeight="1">
      <c r="A18" s="1" t="s">
        <v>36</v>
      </c>
      <c r="B18" s="1"/>
      <c r="C18" s="1"/>
      <c r="D18" s="10" t="s">
        <v>37</v>
      </c>
      <c r="E18" s="1" t="s">
        <v>38</v>
      </c>
      <c r="F18" s="11">
        <v>0.45</v>
      </c>
      <c r="G18" s="12">
        <v>9.61</v>
      </c>
      <c r="H18" s="12">
        <f ca="1">ROUND(INDIRECT(ADDRESS(ROW()+(0), COLUMN()+(-2), 1))*INDIRECT(ADDRESS(ROW()+(0), COLUMN()+(-1), 1)), 2)</f>
        <v>4.32</v>
      </c>
    </row>
    <row r="19" spans="1:8" ht="34.50" thickBot="1" customHeight="1">
      <c r="A19" s="1" t="s">
        <v>39</v>
      </c>
      <c r="B19" s="1"/>
      <c r="C19" s="1"/>
      <c r="D19" s="10" t="s">
        <v>40</v>
      </c>
      <c r="E19" s="1" t="s">
        <v>41</v>
      </c>
      <c r="F19" s="13">
        <v>1.5</v>
      </c>
      <c r="G19" s="14">
        <v>5.9</v>
      </c>
      <c r="H19" s="14">
        <f ca="1">ROUND(INDIRECT(ADDRESS(ROW()+(0), COLUMN()+(-2), 1))*INDIRECT(ADDRESS(ROW()+(0), COLUMN()+(-1), 1)), 2)</f>
        <v>8.85</v>
      </c>
    </row>
    <row r="20" spans="1:8" ht="13.50" thickBot="1" customHeight="1">
      <c r="A20" s="15"/>
      <c r="B20" s="15"/>
      <c r="C20" s="15"/>
      <c r="D20" s="15"/>
      <c r="E20" s="15"/>
      <c r="F20" s="9" t="s">
        <v>42</v>
      </c>
      <c r="G20" s="9"/>
      <c r="H20"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68.64</v>
      </c>
    </row>
    <row r="21" spans="1:8" ht="13.50" thickBot="1" customHeight="1">
      <c r="A21" s="15">
        <v>2</v>
      </c>
      <c r="B21" s="15"/>
      <c r="C21" s="15"/>
      <c r="D21" s="15"/>
      <c r="E21" s="18" t="s">
        <v>43</v>
      </c>
      <c r="F21" s="18"/>
      <c r="G21" s="15"/>
      <c r="H21" s="15"/>
    </row>
    <row r="22" spans="1:8" ht="13.50" thickBot="1" customHeight="1">
      <c r="A22" s="1" t="s">
        <v>44</v>
      </c>
      <c r="B22" s="1"/>
      <c r="C22" s="1"/>
      <c r="D22" s="10" t="s">
        <v>45</v>
      </c>
      <c r="E22" s="1" t="s">
        <v>46</v>
      </c>
      <c r="F22" s="11">
        <v>0.224</v>
      </c>
      <c r="G22" s="12">
        <v>19.14</v>
      </c>
      <c r="H22" s="12">
        <f ca="1">ROUND(INDIRECT(ADDRESS(ROW()+(0), COLUMN()+(-2), 1))*INDIRECT(ADDRESS(ROW()+(0), COLUMN()+(-1), 1)), 2)</f>
        <v>4.29</v>
      </c>
    </row>
    <row r="23" spans="1:8" ht="13.50" thickBot="1" customHeight="1">
      <c r="A23" s="1" t="s">
        <v>47</v>
      </c>
      <c r="B23" s="1"/>
      <c r="C23" s="1"/>
      <c r="D23" s="10" t="s">
        <v>48</v>
      </c>
      <c r="E23" s="1" t="s">
        <v>49</v>
      </c>
      <c r="F23" s="13">
        <v>0.132</v>
      </c>
      <c r="G23" s="14">
        <v>11.94</v>
      </c>
      <c r="H23" s="14">
        <f ca="1">ROUND(INDIRECT(ADDRESS(ROW()+(0), COLUMN()+(-2), 1))*INDIRECT(ADDRESS(ROW()+(0), COLUMN()+(-1), 1)), 2)</f>
        <v>1.58</v>
      </c>
    </row>
    <row r="24" spans="1:8" ht="13.50" thickBot="1" customHeight="1">
      <c r="A24" s="15"/>
      <c r="B24" s="15"/>
      <c r="C24" s="15"/>
      <c r="D24" s="15"/>
      <c r="E24" s="15"/>
      <c r="F24" s="9" t="s">
        <v>50</v>
      </c>
      <c r="G24" s="9"/>
      <c r="H24" s="17">
        <f ca="1">ROUND(SUM(INDIRECT(ADDRESS(ROW()+(-1), COLUMN()+(0), 1)),INDIRECT(ADDRESS(ROW()+(-2), COLUMN()+(0), 1))), 2)</f>
        <v>5.87</v>
      </c>
    </row>
    <row r="25" spans="1:8" ht="13.50" thickBot="1" customHeight="1">
      <c r="A25" s="15">
        <v>3</v>
      </c>
      <c r="B25" s="15"/>
      <c r="C25" s="15"/>
      <c r="D25" s="15"/>
      <c r="E25" s="18" t="s">
        <v>51</v>
      </c>
      <c r="F25" s="18"/>
      <c r="G25" s="15"/>
      <c r="H25" s="15"/>
    </row>
    <row r="26" spans="1:8" ht="13.50" thickBot="1" customHeight="1">
      <c r="A26" s="19"/>
      <c r="B26" s="19"/>
      <c r="C26" s="19"/>
      <c r="D26" s="20" t="s">
        <v>52</v>
      </c>
      <c r="E26" s="19" t="s">
        <v>53</v>
      </c>
      <c r="F26" s="13">
        <v>2</v>
      </c>
      <c r="G26" s="14">
        <f ca="1">ROUND(SUM(INDIRECT(ADDRESS(ROW()+(-2), COLUMN()+(1), 1)),INDIRECT(ADDRESS(ROW()+(-6), COLUMN()+(1), 1))), 2)</f>
        <v>74.51</v>
      </c>
      <c r="H26" s="14">
        <f ca="1">ROUND(INDIRECT(ADDRESS(ROW()+(0), COLUMN()+(-2), 1))*INDIRECT(ADDRESS(ROW()+(0), COLUMN()+(-1), 1))/100, 2)</f>
        <v>1.49</v>
      </c>
    </row>
    <row r="27" spans="1:8" ht="13.50" thickBot="1" customHeight="1">
      <c r="A27" s="21" t="s">
        <v>54</v>
      </c>
      <c r="B27" s="21"/>
      <c r="C27" s="21"/>
      <c r="D27" s="22"/>
      <c r="E27" s="23"/>
      <c r="F27" s="24" t="s">
        <v>55</v>
      </c>
      <c r="G27" s="25"/>
      <c r="H27" s="26">
        <f ca="1">ROUND(SUM(INDIRECT(ADDRESS(ROW()+(-1), COLUMN()+(0), 1)),INDIRECT(ADDRESS(ROW()+(-3), COLUMN()+(0), 1)),INDIRECT(ADDRESS(ROW()+(-7), COLUMN()+(0), 1))), 2)</f>
        <v>76</v>
      </c>
    </row>
  </sheetData>
  <mergeCells count="29">
    <mergeCell ref="A1:H1"/>
    <mergeCell ref="C3:H3"/>
    <mergeCell ref="A5:H5"/>
    <mergeCell ref="A8:C8"/>
    <mergeCell ref="A9:C9"/>
    <mergeCell ref="E9:F9"/>
    <mergeCell ref="A10:C10"/>
    <mergeCell ref="A11:C11"/>
    <mergeCell ref="A12:C12"/>
    <mergeCell ref="A13:C13"/>
    <mergeCell ref="A14:C14"/>
    <mergeCell ref="A15:C15"/>
    <mergeCell ref="A16:C16"/>
    <mergeCell ref="A17:C17"/>
    <mergeCell ref="A18:C18"/>
    <mergeCell ref="A19:C19"/>
    <mergeCell ref="A20:C20"/>
    <mergeCell ref="F20:G20"/>
    <mergeCell ref="A21:C21"/>
    <mergeCell ref="E21:F21"/>
    <mergeCell ref="A22:C22"/>
    <mergeCell ref="A23:C23"/>
    <mergeCell ref="A24:C24"/>
    <mergeCell ref="F24:G24"/>
    <mergeCell ref="A25:C25"/>
    <mergeCell ref="E25:F25"/>
    <mergeCell ref="A26:C26"/>
    <mergeCell ref="A27:E27"/>
    <mergeCell ref="F27:G27"/>
  </mergeCells>
  <pageMargins left="0.147638" right="0.147638" top="0.206693" bottom="0.206693" header="0.0" footer="0.0"/>
  <pageSetup paperSize="9" orientation="portrait"/>
  <rowBreaks count="0" manualBreakCount="0">
    </rowBreaks>
</worksheet>
</file>