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<sst xmlns="http://schemas.openxmlformats.org/spreadsheetml/2006/main" count="52" uniqueCount="52">
  <si>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</si>
  <si>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ASC010</t>
  </si>
  <si>
    <t xml:space="preserve">m</t>
  </si>
  <si>
    <t xml:space="preserve">Colector enterrado.</t>
  </si>
  <si>
    <r>
      <rPr>
        <sz val="8.25"/>
        <color rgb="FF000000"/>
        <rFont val="Arial"/>
        <family val="2"/>
      </rPr>
      <t xml:space="preserve">Colector enterrado de red horizontal de sistema sanitario, con cajas eléctricas, con una pendiente mínima del 2%, para el desagüe de aguas residuales y/o pluviales, formado por tubo de PVC liso, serie SN-4, rigidez anular nominal 4 kN/m², de 250 mm de diámetro exterior, con junta elástica, colocado sobre lecho de arena de 10 cm de espesor, debidamente compactada y nivelada con pisón vibrante de guiado manual, relleno lateral compactando hasta los riñones y posterior relleno con la misma arena hasta 30 cm por encima de la generatriz superior de la tubería. Incluso lubricante para montaje. El precio no incluye las cajas eléctricas, la excavación ni el relleno principal.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</si>
  <si>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</si>
  <si>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</si>
  <si>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</si>
  <si>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</si>
  <si>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</si>
  <si>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</si>
  <si>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</si>
  <si>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mt01ara010a</t>
  </si>
  <si>
    <t xml:space="preserve">m³</t>
  </si>
  <si>
    <t xml:space="preserve">Arena con granulometría de 0 a 5 mm de diámetro, limpia.</t>
  </si>
  <si>
    <t xml:space="preserve">mt11tpb020n</t>
  </si>
  <si>
    <t xml:space="preserve">m</t>
  </si>
  <si>
    <t xml:space="preserve">Tubo de PVC liso, para sistema sanitario enterrado sin presión, serie SN-4, rigidez anular nominal 4 kN/m², de 250 mm de diámetro exterior y 6,1 mm de espesor, incluso juntas de goma.</t>
  </si>
  <si>
    <t xml:space="preserve">mt11ade100a</t>
  </si>
  <si>
    <t xml:space="preserve">kg</t>
  </si>
  <si>
    <t xml:space="preserve">Lubricante para unión mediante junta elástica de tubos y accesorios.</t>
  </si>
  <si>
    <t xml:space="preserve">Subtotal materiales:</t>
  </si>
  <si>
    <t xml:space="preserve">Equipo y maquinaria</t>
  </si>
  <si>
    <t xml:space="preserve">mq04dua020b</t>
  </si>
  <si>
    <t xml:space="preserve">h</t>
  </si>
  <si>
    <t xml:space="preserve">Dumper de descarga frontal de 2 t de carga útil.</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</si>
  <si>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</si>
  <si>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</si>
  <si>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</si>
  <si>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</si>
  <si>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</si>
  <si>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</si>
  <si>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</si>
  <si>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</si>
  <si>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</si>
  <si>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</si>
  <si>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</si>
  <si>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</si>
  <si>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</si>
  <si>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</si>
  <si>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mo008</t>
  </si>
  <si>
    <t xml:space="preserve">h</t>
  </si>
  <si>
    <t xml:space="preserve">Plomero.</t>
  </si>
  <si>
    <t xml:space="preserve">mo107</t>
  </si>
  <si>
    <t xml:space="preserve">h</t>
  </si>
  <si>
    <t xml:space="preserve">Principiante de plomería.</t>
  </si>
  <si>
    <t xml:space="preserve">Subtotal mano de obra:</t>
  </si>
  <si>
    <t xml:space="preserve">Herramientas</t>
  </si>
  <si>
    <t xml:space="preserve">%</t>
  </si>
  <si>
    <t xml:space="preserve">Herramientas</t>
  </si>
  <si>
    <t xml:space="preserve">Coste de mantenimiento decenal: $ 5,25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</si>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</sst>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6.63" customWidth="1"/>
    <col min="5" max="5" width="70.04"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0.435</v>
      </c>
      <c r="G10" s="12">
        <v>18.68</v>
      </c>
      <c r="H10" s="12">
        <f ca="1">ROUND(INDIRECT(ADDRESS(ROW()+(0), COLUMN()+(-2), 1))*INDIRECT(ADDRESS(ROW()+(0), COLUMN()+(-1), 1)), 2)</f>
        <v>8.13</v>
      </c>
    </row>
    <row r="11" spans="1:8" ht="34.50" thickBot="1" customHeight="1">
      <c r="A11" s="1" t="s">
        <v>15</v>
      </c>
      <c r="B11" s="1"/>
      <c r="C11" s="10" t="s">
        <v>16</v>
      </c>
      <c r="D11" s="10"/>
      <c r="E11" s="1" t="s">
        <v>17</v>
      </c>
      <c r="F11" s="11">
        <v>1.05</v>
      </c>
      <c r="G11" s="12">
        <v>49.96</v>
      </c>
      <c r="H11" s="12">
        <f ca="1">ROUND(INDIRECT(ADDRESS(ROW()+(0), COLUMN()+(-2), 1))*INDIRECT(ADDRESS(ROW()+(0), COLUMN()+(-1), 1)), 2)</f>
        <v>52.46</v>
      </c>
    </row>
    <row r="12" spans="1:8" ht="13.50" thickBot="1" customHeight="1">
      <c r="A12" s="1" t="s">
        <v>18</v>
      </c>
      <c r="B12" s="1"/>
      <c r="C12" s="10" t="s">
        <v>19</v>
      </c>
      <c r="D12" s="10"/>
      <c r="E12" s="1" t="s">
        <v>20</v>
      </c>
      <c r="F12" s="13">
        <v>0.004</v>
      </c>
      <c r="G12" s="14">
        <v>29.44</v>
      </c>
      <c r="H12" s="14">
        <f ca="1">ROUND(INDIRECT(ADDRESS(ROW()+(0), COLUMN()+(-2), 1))*INDIRECT(ADDRESS(ROW()+(0), COLUMN()+(-1), 1)), 2)</f>
        <v>0.12</v>
      </c>
    </row>
    <row r="13" spans="1:8" ht="13.50" thickBot="1" customHeight="1">
      <c r="A13" s="15"/>
      <c r="B13" s="15"/>
      <c r="C13" s="15"/>
      <c r="D13" s="15"/>
      <c r="E13" s="15"/>
      <c r="F13" s="9" t="s">
        <v>21</v>
      </c>
      <c r="G13" s="9"/>
      <c r="H13" s="17">
        <f ca="1">ROUND(SUM(INDIRECT(ADDRESS(ROW()+(-1), COLUMN()+(0), 1)),INDIRECT(ADDRESS(ROW()+(-2), COLUMN()+(0), 1)),INDIRECT(ADDRESS(ROW()+(-3), COLUMN()+(0), 1))), 2)</f>
        <v>60.71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0.036</v>
      </c>
      <c r="G15" s="12">
        <v>12.03</v>
      </c>
      <c r="H15" s="12">
        <f ca="1">ROUND(INDIRECT(ADDRESS(ROW()+(0), COLUMN()+(-2), 1))*INDIRECT(ADDRESS(ROW()+(0), COLUMN()+(-1), 1)), 2)</f>
        <v>0.43</v>
      </c>
    </row>
    <row r="16" spans="1:8" ht="13.50" thickBot="1" customHeight="1">
      <c r="A16" s="1" t="s">
        <v>26</v>
      </c>
      <c r="B16" s="1"/>
      <c r="C16" s="10" t="s">
        <v>27</v>
      </c>
      <c r="D16" s="10"/>
      <c r="E16" s="1" t="s">
        <v>28</v>
      </c>
      <c r="F16" s="11">
        <v>0.273</v>
      </c>
      <c r="G16" s="12">
        <v>4.54</v>
      </c>
      <c r="H16" s="12">
        <f ca="1">ROUND(INDIRECT(ADDRESS(ROW()+(0), COLUMN()+(-2), 1))*INDIRECT(ADDRESS(ROW()+(0), COLUMN()+(-1), 1)), 2)</f>
        <v>1.24</v>
      </c>
    </row>
    <row r="17" spans="1:8" ht="13.50" thickBot="1" customHeight="1">
      <c r="A17" s="1" t="s">
        <v>29</v>
      </c>
      <c r="B17" s="1"/>
      <c r="C17" s="10" t="s">
        <v>30</v>
      </c>
      <c r="D17" s="10"/>
      <c r="E17" s="1" t="s">
        <v>31</v>
      </c>
      <c r="F17" s="13">
        <v>0.004</v>
      </c>
      <c r="G17" s="14">
        <v>137.76</v>
      </c>
      <c r="H17" s="14">
        <f ca="1">ROUND(INDIRECT(ADDRESS(ROW()+(0), COLUMN()+(-2), 1))*INDIRECT(ADDRESS(ROW()+(0), COLUMN()+(-1), 1)), 2)</f>
        <v>0.55</v>
      </c>
    </row>
    <row r="18" spans="1:8" ht="13.50" thickBot="1" customHeight="1">
      <c r="A18" s="15"/>
      <c r="B18" s="15"/>
      <c r="C18" s="15"/>
      <c r="D18" s="15"/>
      <c r="E18" s="15"/>
      <c r="F18" s="9" t="s">
        <v>32</v>
      </c>
      <c r="G18" s="9"/>
      <c r="H18" s="17">
        <f ca="1">ROUND(SUM(INDIRECT(ADDRESS(ROW()+(-1), COLUMN()+(0), 1)),INDIRECT(ADDRESS(ROW()+(-2), COLUMN()+(0), 1)),INDIRECT(ADDRESS(ROW()+(-3), COLUMN()+(0), 1))), 2)</f>
        <v>2.22</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0.22</v>
      </c>
      <c r="G20" s="12">
        <v>17.17</v>
      </c>
      <c r="H20" s="12">
        <f ca="1">ROUND(INDIRECT(ADDRESS(ROW()+(0), COLUMN()+(-2), 1))*INDIRECT(ADDRESS(ROW()+(0), COLUMN()+(-1), 1)), 2)</f>
        <v>3.78</v>
      </c>
    </row>
    <row r="21" spans="1:8" ht="13.50" thickBot="1" customHeight="1">
      <c r="A21" s="1" t="s">
        <v>37</v>
      </c>
      <c r="B21" s="1"/>
      <c r="C21" s="10" t="s">
        <v>38</v>
      </c>
      <c r="D21" s="10"/>
      <c r="E21" s="1" t="s">
        <v>39</v>
      </c>
      <c r="F21" s="11">
        <v>0.222</v>
      </c>
      <c r="G21" s="12">
        <v>10.59</v>
      </c>
      <c r="H21" s="12">
        <f ca="1">ROUND(INDIRECT(ADDRESS(ROW()+(0), COLUMN()+(-2), 1))*INDIRECT(ADDRESS(ROW()+(0), COLUMN()+(-1), 1)), 2)</f>
        <v>2.35</v>
      </c>
    </row>
    <row r="22" spans="1:8" ht="13.50" thickBot="1" customHeight="1">
      <c r="A22" s="1" t="s">
        <v>40</v>
      </c>
      <c r="B22" s="1"/>
      <c r="C22" s="10" t="s">
        <v>41</v>
      </c>
      <c r="D22" s="10"/>
      <c r="E22" s="1" t="s">
        <v>42</v>
      </c>
      <c r="F22" s="11">
        <v>0.192</v>
      </c>
      <c r="G22" s="12">
        <v>17.64</v>
      </c>
      <c r="H22" s="12">
        <f ca="1">ROUND(INDIRECT(ADDRESS(ROW()+(0), COLUMN()+(-2), 1))*INDIRECT(ADDRESS(ROW()+(0), COLUMN()+(-1), 1)), 2)</f>
        <v>3.39</v>
      </c>
    </row>
    <row r="23" spans="1:8" ht="13.50" thickBot="1" customHeight="1">
      <c r="A23" s="1" t="s">
        <v>43</v>
      </c>
      <c r="B23" s="1"/>
      <c r="C23" s="10" t="s">
        <v>44</v>
      </c>
      <c r="D23" s="10"/>
      <c r="E23" s="1" t="s">
        <v>45</v>
      </c>
      <c r="F23" s="13">
        <v>0.096</v>
      </c>
      <c r="G23" s="14">
        <v>10.99</v>
      </c>
      <c r="H23" s="14">
        <f ca="1">ROUND(INDIRECT(ADDRESS(ROW()+(0), COLUMN()+(-2), 1))*INDIRECT(ADDRESS(ROW()+(0), COLUMN()+(-1), 1)), 2)</f>
        <v>1.06</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10.58</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1)),INDIRECT(ADDRESS(ROW()+(-13), COLUMN()+(1), 1))), 2)</f>
        <v>73.51</v>
      </c>
      <c r="H26" s="14">
        <f ca="1">ROUND(INDIRECT(ADDRESS(ROW()+(0), COLUMN()+(-2), 1))*INDIRECT(ADDRESS(ROW()+(0), COLUMN()+(-1), 1))/100, 2)</f>
        <v>1.47</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1)),INDIRECT(ADDRESS(ROW()+(-14), COLUMN()+(0), 1))), 2)</f>
        <v>74.98</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