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<sst xmlns="http://schemas.openxmlformats.org/spreadsheetml/2006/main" count="67" uniqueCount="67">
  <si>
    <t xml:space="preserve"/>
  </si>
  <si>
    <t xml:space="preserve">EMY230</t>
  </si>
  <si>
    <t xml:space="preserve">Ud</t>
  </si>
  <si>
    <t xml:space="preserve">Reparación de elemento de losa de madera, mediante prótesis de mortero a base de resina epoxi y armadura.</t>
  </si>
  <si>
    <r>
      <rPr>
        <sz val="8.25"/>
        <color rgb="FF000000"/>
        <rFont val="Arial"/>
        <family val="2"/>
      </rPr>
      <t xml:space="preserve">Reparación de extremo de vigueta de losa de madera, eliminando la zona deteriorada y colocando una prótesis de 10x15x50 cm de mortero fluido de fraguado rápido, de dos componentes a base de resina epoxi, MasterFlow 150 "MBCC de Sika", armado con 4 varillas corrugadas de fibra de vidrio reforzada con resina de poliéster, de 0,6 m de longitud cada una y 12 mm de diámetro, ancladas a la vigueta con resina epoxi-acrilato, libre de estireno, MasterFlow 920 AN "MBCC de Sika", de altas resistencias, aplicada en los taladros realizados en la parte sana de la madera, previa aplicación de lechada del mismo mortero epoxi en la superficie de madera. Construcción y desmontaje del sistema de cimbra de la zona que requiere la prótesis. Montaje y desmontaje de apeo.</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</si>
  <si>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</si>
  <si>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</si>
  <si>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</si>
  <si>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</si>
  <si>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</si>
  <si>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</si>
  <si>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</si>
  <si>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mt08ema050b</t>
  </si>
  <si>
    <t xml:space="preserve">m³</t>
  </si>
  <si>
    <t xml:space="preserve">Madera para cimbrar, de 26 mm de espesor.</t>
  </si>
  <si>
    <t xml:space="preserve">mt08var050</t>
  </si>
  <si>
    <t xml:space="preserve">kg</t>
  </si>
  <si>
    <t xml:space="preserve">Alambre galvanizado para atar, de 1,30 mm de diámetro.</t>
  </si>
  <si>
    <t xml:space="preserve">mt08var060</t>
  </si>
  <si>
    <t xml:space="preserve">kg</t>
  </si>
  <si>
    <t xml:space="preserve">Puntas de acero de 20x100 mm.</t>
  </si>
  <si>
    <t xml:space="preserve">mt08dba010d</t>
  </si>
  <si>
    <t xml:space="preserve">l</t>
  </si>
  <si>
    <t xml:space="preserve">Agente desmoldeante, a base de aceites especiales, emulsionable en agua, para cimbras metálicas, fenólicas o de madera.</t>
  </si>
  <si>
    <t xml:space="preserve">mt50spa050m</t>
  </si>
  <si>
    <t xml:space="preserve">m³</t>
  </si>
  <si>
    <t xml:space="preserve">Tablón de madera de pino, dimensiones 20x7,2 cm.</t>
  </si>
  <si>
    <t xml:space="preserve">mt50spa101</t>
  </si>
  <si>
    <t xml:space="preserve">kg</t>
  </si>
  <si>
    <t xml:space="preserve">Clavos de acero.</t>
  </si>
  <si>
    <t xml:space="preserve">mt50spa081a</t>
  </si>
  <si>
    <t xml:space="preserve">Ud</t>
  </si>
  <si>
    <t xml:space="preserve">Puntal metálico telescópico, de hasta 3 m de altura.</t>
  </si>
  <si>
    <t xml:space="preserve">mt26reh100f</t>
  </si>
  <si>
    <t xml:space="preserve">Ud</t>
  </si>
  <si>
    <t xml:space="preserve">Cartucho de 380 ml de resina epoxi-acrilato, libre de estireno, MasterFlow 920 AN "MBCC de Sika", de dos componentes, con dosificador y boquilla de mezcla automática, para anclajes estructurales verticales y horizontales.</t>
  </si>
  <si>
    <t xml:space="preserve">mt07cef010f</t>
  </si>
  <si>
    <t xml:space="preserve">m</t>
  </si>
  <si>
    <t xml:space="preserve">Barra corrugada de fibra de vidrio reforzada con resina de poliéster, de 12 mm de diámetro, con superficie arenada como mejora de la adherencia, para armado y refuerzo estructural.</t>
  </si>
  <si>
    <t xml:space="preserve">mt09reh321d</t>
  </si>
  <si>
    <t xml:space="preserve">kg</t>
  </si>
  <si>
    <t xml:space="preserve">Mortero fluido de fraguado rápido, de dos componentes a base de resina epoxi, MasterFlow 150 "MBCC de Sika", con endurecedor amínico, sin retracción, de elevada resistencia mecánica, impermeable al agua y con alta resistencia a los agentes químicos, para anclajes y rellenos.</t>
  </si>
  <si>
    <t xml:space="preserve">Subtotal materiales:</t>
  </si>
  <si>
    <t xml:space="preserve">Equipo y maquinaria</t>
  </si>
  <si>
    <t xml:space="preserve">mq09sie010</t>
  </si>
  <si>
    <t xml:space="preserve">h</t>
  </si>
  <si>
    <t xml:space="preserve">Motosierra a gasolina, de 50 cm de espada y 2 kW de potencia.</t>
  </si>
  <si>
    <t xml:space="preserve">Subtotal equipo y maquinaria:</t>
  </si>
  <si>
    <t xml:space="preserve">Mano de obra</t>
  </si>
  <si>
    <t xml:space="preserve">mo020</t>
  </si>
  <si>
    <t xml:space="preserve">h</t>
  </si>
  <si>
    <t xml:space="preserve">Albañil.</t>
  </si>
  <si>
    <t xml:space="preserve">mo112</t>
  </si>
  <si>
    <t xml:space="preserve">h</t>
  </si>
  <si>
    <t xml:space="preserve">Ayudante de albañilería.</t>
  </si>
  <si>
    <t xml:space="preserve">mo058</t>
  </si>
  <si>
    <t xml:space="preserve">h</t>
  </si>
  <si>
    <t xml:space="preserve">Principiante de carpintero.</t>
  </si>
  <si>
    <t xml:space="preserve">mo113</t>
  </si>
  <si>
    <t xml:space="preserve">h</t>
  </si>
  <si>
    <t xml:space="preserve">Peón de albañilería.</t>
  </si>
  <si>
    <t xml:space="preserve">Subtotal mano de obra:</t>
  </si>
  <si>
    <t xml:space="preserve">Herramientas</t>
  </si>
  <si>
    <t xml:space="preserve">%</t>
  </si>
  <si>
    <t xml:space="preserve">Herramientas</t>
  </si>
  <si>
    <t xml:space="preserve">Coste de mantenimiento decenal: $ 7,29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</si>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</sst>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42" customWidth="1"/>
    <col min="3" max="3" width="1.70" customWidth="1"/>
    <col min="4" max="4" width="5.95" customWidth="1"/>
    <col min="5" max="5" width="69.19" customWidth="1"/>
    <col min="6" max="6" width="16.15" customWidth="1"/>
    <col min="7" max="7" width="12.75" customWidth="1"/>
    <col min="8" max="8" width="10.0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76.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13.50" thickBot="1" customHeight="1">
      <c r="A10" s="1" t="s">
        <v>12</v>
      </c>
      <c r="B10" s="1"/>
      <c r="C10" s="10" t="s">
        <v>13</v>
      </c>
      <c r="D10" s="10"/>
      <c r="E10" s="1" t="s">
        <v>14</v>
      </c>
      <c r="F10" s="11">
        <v>0.006</v>
      </c>
      <c r="G10" s="12">
        <v>523.66</v>
      </c>
      <c r="H10" s="12">
        <f ca="1">ROUND(INDIRECT(ADDRESS(ROW()+(0), COLUMN()+(-2), 1))*INDIRECT(ADDRESS(ROW()+(0), COLUMN()+(-1), 1)), 2)</f>
        <v>3.14</v>
      </c>
    </row>
    <row r="11" spans="1:8" ht="13.50" thickBot="1" customHeight="1">
      <c r="A11" s="1" t="s">
        <v>15</v>
      </c>
      <c r="B11" s="1"/>
      <c r="C11" s="10" t="s">
        <v>16</v>
      </c>
      <c r="D11" s="10"/>
      <c r="E11" s="1" t="s">
        <v>17</v>
      </c>
      <c r="F11" s="11">
        <v>0.1</v>
      </c>
      <c r="G11" s="12">
        <v>2.04</v>
      </c>
      <c r="H11" s="12">
        <f ca="1">ROUND(INDIRECT(ADDRESS(ROW()+(0), COLUMN()+(-2), 1))*INDIRECT(ADDRESS(ROW()+(0), COLUMN()+(-1), 1)), 2)</f>
        <v>0.2</v>
      </c>
    </row>
    <row r="12" spans="1:8" ht="13.50" thickBot="1" customHeight="1">
      <c r="A12" s="1" t="s">
        <v>18</v>
      </c>
      <c r="B12" s="1"/>
      <c r="C12" s="10" t="s">
        <v>19</v>
      </c>
      <c r="D12" s="10"/>
      <c r="E12" s="1" t="s">
        <v>20</v>
      </c>
      <c r="F12" s="11">
        <v>0.05</v>
      </c>
      <c r="G12" s="12">
        <v>11.9</v>
      </c>
      <c r="H12" s="12">
        <f ca="1">ROUND(INDIRECT(ADDRESS(ROW()+(0), COLUMN()+(-2), 1))*INDIRECT(ADDRESS(ROW()+(0), COLUMN()+(-1), 1)), 2)</f>
        <v>0.6</v>
      </c>
    </row>
    <row r="13" spans="1:8" ht="24.00" thickBot="1" customHeight="1">
      <c r="A13" s="1" t="s">
        <v>21</v>
      </c>
      <c r="B13" s="1"/>
      <c r="C13" s="10" t="s">
        <v>22</v>
      </c>
      <c r="D13" s="10"/>
      <c r="E13" s="1" t="s">
        <v>23</v>
      </c>
      <c r="F13" s="11">
        <v>0.03</v>
      </c>
      <c r="G13" s="12">
        <v>2.45</v>
      </c>
      <c r="H13" s="12">
        <f ca="1">ROUND(INDIRECT(ADDRESS(ROW()+(0), COLUMN()+(-2), 1))*INDIRECT(ADDRESS(ROW()+(0), COLUMN()+(-1), 1)), 2)</f>
        <v>0.07</v>
      </c>
    </row>
    <row r="14" spans="1:8" ht="13.50" thickBot="1" customHeight="1">
      <c r="A14" s="1" t="s">
        <v>24</v>
      </c>
      <c r="B14" s="1"/>
      <c r="C14" s="10" t="s">
        <v>25</v>
      </c>
      <c r="D14" s="10"/>
      <c r="E14" s="1" t="s">
        <v>26</v>
      </c>
      <c r="F14" s="11">
        <v>0.001</v>
      </c>
      <c r="G14" s="12">
        <v>597.38</v>
      </c>
      <c r="H14" s="12">
        <f ca="1">ROUND(INDIRECT(ADDRESS(ROW()+(0), COLUMN()+(-2), 1))*INDIRECT(ADDRESS(ROW()+(0), COLUMN()+(-1), 1)), 2)</f>
        <v>0.6</v>
      </c>
    </row>
    <row r="15" spans="1:8" ht="13.50" thickBot="1" customHeight="1">
      <c r="A15" s="1" t="s">
        <v>27</v>
      </c>
      <c r="B15" s="1"/>
      <c r="C15" s="10" t="s">
        <v>28</v>
      </c>
      <c r="D15" s="10"/>
      <c r="E15" s="1" t="s">
        <v>29</v>
      </c>
      <c r="F15" s="11">
        <v>0.053</v>
      </c>
      <c r="G15" s="12">
        <v>2.55</v>
      </c>
      <c r="H15" s="12">
        <f ca="1">ROUND(INDIRECT(ADDRESS(ROW()+(0), COLUMN()+(-2), 1))*INDIRECT(ADDRESS(ROW()+(0), COLUMN()+(-1), 1)), 2)</f>
        <v>0.14</v>
      </c>
    </row>
    <row r="16" spans="1:8" ht="13.50" thickBot="1" customHeight="1">
      <c r="A16" s="1" t="s">
        <v>30</v>
      </c>
      <c r="B16" s="1"/>
      <c r="C16" s="10" t="s">
        <v>31</v>
      </c>
      <c r="D16" s="10"/>
      <c r="E16" s="1" t="s">
        <v>32</v>
      </c>
      <c r="F16" s="11">
        <v>0.014</v>
      </c>
      <c r="G16" s="12">
        <v>26.19</v>
      </c>
      <c r="H16" s="12">
        <f ca="1">ROUND(INDIRECT(ADDRESS(ROW()+(0), COLUMN()+(-2), 1))*INDIRECT(ADDRESS(ROW()+(0), COLUMN()+(-1), 1)), 2)</f>
        <v>0.37</v>
      </c>
    </row>
    <row r="17" spans="1:8" ht="34.50" thickBot="1" customHeight="1">
      <c r="A17" s="1" t="s">
        <v>33</v>
      </c>
      <c r="B17" s="1"/>
      <c r="C17" s="10" t="s">
        <v>34</v>
      </c>
      <c r="D17" s="10"/>
      <c r="E17" s="1" t="s">
        <v>35</v>
      </c>
      <c r="F17" s="11">
        <v>0.585</v>
      </c>
      <c r="G17" s="12">
        <v>22.53</v>
      </c>
      <c r="H17" s="12">
        <f ca="1">ROUND(INDIRECT(ADDRESS(ROW()+(0), COLUMN()+(-2), 1))*INDIRECT(ADDRESS(ROW()+(0), COLUMN()+(-1), 1)), 2)</f>
        <v>13.18</v>
      </c>
    </row>
    <row r="18" spans="1:8" ht="34.50" thickBot="1" customHeight="1">
      <c r="A18" s="1" t="s">
        <v>36</v>
      </c>
      <c r="B18" s="1"/>
      <c r="C18" s="10" t="s">
        <v>37</v>
      </c>
      <c r="D18" s="10"/>
      <c r="E18" s="1" t="s">
        <v>38</v>
      </c>
      <c r="F18" s="11">
        <v>2.4</v>
      </c>
      <c r="G18" s="12">
        <v>12.18</v>
      </c>
      <c r="H18" s="12">
        <f ca="1">ROUND(INDIRECT(ADDRESS(ROW()+(0), COLUMN()+(-2), 1))*INDIRECT(ADDRESS(ROW()+(0), COLUMN()+(-1), 1)), 2)</f>
        <v>29.23</v>
      </c>
    </row>
    <row r="19" spans="1:8" ht="45.00" thickBot="1" customHeight="1">
      <c r="A19" s="1" t="s">
        <v>39</v>
      </c>
      <c r="B19" s="1"/>
      <c r="C19" s="10" t="s">
        <v>40</v>
      </c>
      <c r="D19" s="10"/>
      <c r="E19" s="1" t="s">
        <v>41</v>
      </c>
      <c r="F19" s="13">
        <v>12.75</v>
      </c>
      <c r="G19" s="14">
        <v>8.12</v>
      </c>
      <c r="H19" s="14">
        <f ca="1">ROUND(INDIRECT(ADDRESS(ROW()+(0), COLUMN()+(-2), 1))*INDIRECT(ADDRESS(ROW()+(0), COLUMN()+(-1), 1)), 2)</f>
        <v>103.53</v>
      </c>
    </row>
    <row r="20" spans="1:8" ht="13.50" thickBot="1" customHeight="1">
      <c r="A20" s="15"/>
      <c r="B20" s="15"/>
      <c r="C20" s="15"/>
      <c r="D20" s="15"/>
      <c r="E20" s="15"/>
      <c r="F20" s="9" t="s">
        <v>42</v>
      </c>
      <c r="G20" s="9"/>
      <c r="H20" s="1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 2)</f>
        <v>151.06</v>
      </c>
    </row>
    <row r="21" spans="1:8" ht="13.50" thickBot="1" customHeight="1">
      <c r="A21" s="15">
        <v>2</v>
      </c>
      <c r="B21" s="15"/>
      <c r="C21" s="15"/>
      <c r="D21" s="15"/>
      <c r="E21" s="18" t="s">
        <v>43</v>
      </c>
      <c r="F21" s="18"/>
      <c r="G21" s="15"/>
      <c r="H21" s="15"/>
    </row>
    <row r="22" spans="1:8" ht="13.50" thickBot="1" customHeight="1">
      <c r="A22" s="1" t="s">
        <v>44</v>
      </c>
      <c r="B22" s="1"/>
      <c r="C22" s="10" t="s">
        <v>45</v>
      </c>
      <c r="D22" s="10"/>
      <c r="E22" s="1" t="s">
        <v>46</v>
      </c>
      <c r="F22" s="13">
        <v>0.063</v>
      </c>
      <c r="G22" s="14">
        <v>3.99</v>
      </c>
      <c r="H22" s="14">
        <f ca="1">ROUND(INDIRECT(ADDRESS(ROW()+(0), COLUMN()+(-2), 1))*INDIRECT(ADDRESS(ROW()+(0), COLUMN()+(-1), 1)), 2)</f>
        <v>0.25</v>
      </c>
    </row>
    <row r="23" spans="1:8" ht="13.50" thickBot="1" customHeight="1">
      <c r="A23" s="15"/>
      <c r="B23" s="15"/>
      <c r="C23" s="15"/>
      <c r="D23" s="15"/>
      <c r="E23" s="15"/>
      <c r="F23" s="9" t="s">
        <v>47</v>
      </c>
      <c r="G23" s="9"/>
      <c r="H23" s="17">
        <f ca="1">ROUND(SUM(INDIRECT(ADDRESS(ROW()+(-1), COLUMN()+(0), 1))), 2)</f>
        <v>0.25</v>
      </c>
    </row>
    <row r="24" spans="1:8" ht="13.50" thickBot="1" customHeight="1">
      <c r="A24" s="15">
        <v>3</v>
      </c>
      <c r="B24" s="15"/>
      <c r="C24" s="15"/>
      <c r="D24" s="15"/>
      <c r="E24" s="18" t="s">
        <v>48</v>
      </c>
      <c r="F24" s="18"/>
      <c r="G24" s="15"/>
      <c r="H24" s="15"/>
    </row>
    <row r="25" spans="1:8" ht="13.50" thickBot="1" customHeight="1">
      <c r="A25" s="1" t="s">
        <v>49</v>
      </c>
      <c r="B25" s="1"/>
      <c r="C25" s="10" t="s">
        <v>50</v>
      </c>
      <c r="D25" s="10"/>
      <c r="E25" s="1" t="s">
        <v>51</v>
      </c>
      <c r="F25" s="11">
        <v>0.879</v>
      </c>
      <c r="G25" s="12">
        <v>17.84</v>
      </c>
      <c r="H25" s="12">
        <f ca="1">ROUND(INDIRECT(ADDRESS(ROW()+(0), COLUMN()+(-2), 1))*INDIRECT(ADDRESS(ROW()+(0), COLUMN()+(-1), 1)), 2)</f>
        <v>15.68</v>
      </c>
    </row>
    <row r="26" spans="1:8" ht="13.50" thickBot="1" customHeight="1">
      <c r="A26" s="1" t="s">
        <v>52</v>
      </c>
      <c r="B26" s="1"/>
      <c r="C26" s="10" t="s">
        <v>53</v>
      </c>
      <c r="D26" s="10"/>
      <c r="E26" s="1" t="s">
        <v>54</v>
      </c>
      <c r="F26" s="11">
        <v>0.502</v>
      </c>
      <c r="G26" s="12">
        <v>11.19</v>
      </c>
      <c r="H26" s="12">
        <f ca="1">ROUND(INDIRECT(ADDRESS(ROW()+(0), COLUMN()+(-2), 1))*INDIRECT(ADDRESS(ROW()+(0), COLUMN()+(-1), 1)), 2)</f>
        <v>5.62</v>
      </c>
    </row>
    <row r="27" spans="1:8" ht="13.50" thickBot="1" customHeight="1">
      <c r="A27" s="1" t="s">
        <v>55</v>
      </c>
      <c r="B27" s="1"/>
      <c r="C27" s="10" t="s">
        <v>56</v>
      </c>
      <c r="D27" s="10"/>
      <c r="E27" s="1" t="s">
        <v>57</v>
      </c>
      <c r="F27" s="11">
        <v>0.271</v>
      </c>
      <c r="G27" s="12">
        <v>11.51</v>
      </c>
      <c r="H27" s="12">
        <f ca="1">ROUND(INDIRECT(ADDRESS(ROW()+(0), COLUMN()+(-2), 1))*INDIRECT(ADDRESS(ROW()+(0), COLUMN()+(-1), 1)), 2)</f>
        <v>3.12</v>
      </c>
    </row>
    <row r="28" spans="1:8" ht="13.50" thickBot="1" customHeight="1">
      <c r="A28" s="1" t="s">
        <v>58</v>
      </c>
      <c r="B28" s="1"/>
      <c r="C28" s="10" t="s">
        <v>59</v>
      </c>
      <c r="D28" s="10"/>
      <c r="E28" s="1" t="s">
        <v>60</v>
      </c>
      <c r="F28" s="13">
        <v>0.271</v>
      </c>
      <c r="G28" s="14">
        <v>11.01</v>
      </c>
      <c r="H28" s="14">
        <f ca="1">ROUND(INDIRECT(ADDRESS(ROW()+(0), COLUMN()+(-2), 1))*INDIRECT(ADDRESS(ROW()+(0), COLUMN()+(-1), 1)), 2)</f>
        <v>2.98</v>
      </c>
    </row>
    <row r="29" spans="1:8" ht="13.50" thickBot="1" customHeight="1">
      <c r="A29" s="15"/>
      <c r="B29" s="15"/>
      <c r="C29" s="15"/>
      <c r="D29" s="15"/>
      <c r="E29" s="15"/>
      <c r="F29" s="9" t="s">
        <v>61</v>
      </c>
      <c r="G29" s="9"/>
      <c r="H29" s="17">
        <f ca="1">ROUND(SUM(INDIRECT(ADDRESS(ROW()+(-1), COLUMN()+(0), 1)),INDIRECT(ADDRESS(ROW()+(-2), COLUMN()+(0), 1)),INDIRECT(ADDRESS(ROW()+(-3), COLUMN()+(0), 1)),INDIRECT(ADDRESS(ROW()+(-4), COLUMN()+(0), 1))), 2)</f>
        <v>27.4</v>
      </c>
    </row>
    <row r="30" spans="1:8" ht="13.50" thickBot="1" customHeight="1">
      <c r="A30" s="15">
        <v>4</v>
      </c>
      <c r="B30" s="15"/>
      <c r="C30" s="15"/>
      <c r="D30" s="15"/>
      <c r="E30" s="18" t="s">
        <v>62</v>
      </c>
      <c r="F30" s="18"/>
      <c r="G30" s="15"/>
      <c r="H30" s="15"/>
    </row>
    <row r="31" spans="1:8" ht="13.50" thickBot="1" customHeight="1">
      <c r="A31" s="19"/>
      <c r="B31" s="19"/>
      <c r="C31" s="20" t="s">
        <v>63</v>
      </c>
      <c r="D31" s="20"/>
      <c r="E31" s="19" t="s">
        <v>64</v>
      </c>
      <c r="F31" s="13">
        <v>2</v>
      </c>
      <c r="G31" s="14">
        <f ca="1">ROUND(SUM(INDIRECT(ADDRESS(ROW()+(-2), COLUMN()+(1), 1)),INDIRECT(ADDRESS(ROW()+(-8), COLUMN()+(1), 1)),INDIRECT(ADDRESS(ROW()+(-11), COLUMN()+(1), 1))), 2)</f>
        <v>178.71</v>
      </c>
      <c r="H31" s="14">
        <f ca="1">ROUND(INDIRECT(ADDRESS(ROW()+(0), COLUMN()+(-2), 1))*INDIRECT(ADDRESS(ROW()+(0), COLUMN()+(-1), 1))/100, 2)</f>
        <v>3.57</v>
      </c>
    </row>
    <row r="32" spans="1:8" ht="13.50" thickBot="1" customHeight="1">
      <c r="A32" s="21" t="s">
        <v>65</v>
      </c>
      <c r="B32" s="21"/>
      <c r="C32" s="22"/>
      <c r="D32" s="22"/>
      <c r="E32" s="23"/>
      <c r="F32" s="24" t="s">
        <v>66</v>
      </c>
      <c r="G32" s="25"/>
      <c r="H32" s="26">
        <f ca="1">ROUND(SUM(INDIRECT(ADDRESS(ROW()+(-1), COLUMN()+(0), 1)),INDIRECT(ADDRESS(ROW()+(-3), COLUMN()+(0), 1)),INDIRECT(ADDRESS(ROW()+(-9), COLUMN()+(0), 1)),INDIRECT(ADDRESS(ROW()+(-12), COLUMN()+(0), 1))), 2)</f>
        <v>182.28</v>
      </c>
    </row>
  </sheetData>
  <mergeCells count="61">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B17"/>
    <mergeCell ref="C17:D17"/>
    <mergeCell ref="A18:B18"/>
    <mergeCell ref="C18:D18"/>
    <mergeCell ref="A19:B19"/>
    <mergeCell ref="C19:D19"/>
    <mergeCell ref="A20:B20"/>
    <mergeCell ref="C20:D20"/>
    <mergeCell ref="F20:G20"/>
    <mergeCell ref="A21:B21"/>
    <mergeCell ref="C21:D21"/>
    <mergeCell ref="E21:F21"/>
    <mergeCell ref="A22:B22"/>
    <mergeCell ref="C22:D22"/>
    <mergeCell ref="A23:B23"/>
    <mergeCell ref="C23:D23"/>
    <mergeCell ref="F23:G23"/>
    <mergeCell ref="A24:B24"/>
    <mergeCell ref="C24:D24"/>
    <mergeCell ref="E24:F24"/>
    <mergeCell ref="A25:B25"/>
    <mergeCell ref="C25:D25"/>
    <mergeCell ref="A26:B26"/>
    <mergeCell ref="C26:D26"/>
    <mergeCell ref="A27:B27"/>
    <mergeCell ref="C27:D27"/>
    <mergeCell ref="A28:B28"/>
    <mergeCell ref="C28:D28"/>
    <mergeCell ref="A29:B29"/>
    <mergeCell ref="C29:D29"/>
    <mergeCell ref="F29:G29"/>
    <mergeCell ref="A30:B30"/>
    <mergeCell ref="C30:D30"/>
    <mergeCell ref="E30:F30"/>
    <mergeCell ref="A31:B31"/>
    <mergeCell ref="C31:D31"/>
    <mergeCell ref="A32:E32"/>
    <mergeCell ref="F32:G32"/>
  </mergeCells>
  <pageMargins left="0.147638" right="0.147638" top="0.206693" bottom="0.206693" header="0.0" footer="0.0"/>
  <pageSetup paperSize="9" orientation="portrait"/>
  <rowBreaks count="0" manualBreakCount="0">
    </rowBreaks>
</worksheet>
</file>