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<sst xmlns="http://schemas.openxmlformats.org/spreadsheetml/2006/main" count="103" uniqueCount="103">
  <si>
    <t xml:space="preserve"/>
  </si>
  <si>
    <t xml:space="preserve">EHR020</t>
  </si>
  <si>
    <t xml:space="preserve">m²</t>
  </si>
  <si>
    <t xml:space="preserve">Losa aligerada con casetón perdido y columnas.</t>
  </si>
  <si>
    <r>
      <rPr>
        <sz val="8.25"/>
        <color rgb="FF000000"/>
        <rFont val="Arial"/>
        <family val="2"/>
      </rPr>
      <t xml:space="preserve">Estructura de concreto armado, realizada con concreto f'c=210 kg/cm² (3000 psi), clase de exposición F0 S0 P0 C0, tamaño máximo del agregado 25 mm (1" ASTM Nº 57), consistencia blanda, preparado en obra, con un volumen total de concreto en losa con casetón perdido y columnas de 0,201 m³/m², y acero Grado 60 (fy=4200 kg/cm²) en zona de ábacos, vigas, nervios, vigas de amarre y columnas, con una cuantía total de 24 kg/m², compuesta de los siguientes elementos: LOSA ALIGERADA: horizontal, con 15% de zonas macizas, canto 30 = 25+5 cm; nervios de concreto en sitio de 10 cm de espesor, intereje 80 cm; bloque de concreto, 70x23x25 cm; capa de compresión de 5 cm de espesor, con armadura de reparto formada por malla electrosoldada tipo 6x6 10/10 de acero Grado 70, con barras separadas 15,24x15,24 cm de Ø 3,43 mm; con construcción y desmontaje de sistema de cimbra continuo, con acabado para revestir, formado por: superficie de la cimbra de tableros de madera tratada, reforzados con varillas y perfiles, amortizables en 25 usos; estructura soporte horizontal de sopandas metálicas y accesorios de montaje, amortizables en 150 usos y estructura soporte vertical de puntales metálicos, amortizables en 150 usos; COLUMNAS: con altura libre de hasta 3 m y 30x30 cm de sección media, con montaje y desmontaje del sistema de cimbra de láminas metálicas reutilizables. Incluso alambre de atar, separadores, líquido desmoldante MasterFinish RL 294 "MBCC de Sika", para evitar la adherencia del concreto a la cimbra y agente filmógeno MasterKure 215 WB "MBCC de Sika", para el curado de concretos y morteros. El precio incluye el corte, doblado y conformado de la armadura en taller de obra y el montaje en el lugar definitivo de su colocación en obra.</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</si>
  <si>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</si>
  <si>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</si>
  <si>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</si>
  <si>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</si>
  <si>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</si>
  <si>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</si>
  <si>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</si>
  <si>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mt07aco020b</t>
  </si>
  <si>
    <t xml:space="preserve">Ud</t>
  </si>
  <si>
    <t xml:space="preserve">Separador homologado para columnas.</t>
  </si>
  <si>
    <t xml:space="preserve">mt08eup010b</t>
  </si>
  <si>
    <t xml:space="preserve">m²</t>
  </si>
  <si>
    <t xml:space="preserve">Lámina metálica de 50x50 cm, para cimbra de columnas de concreto armado de sección rectangular o cuadrada, de hasta 3 m de altura, incluso accesorios de montaje.</t>
  </si>
  <si>
    <t xml:space="preserve">mt50spa081a</t>
  </si>
  <si>
    <t xml:space="preserve">Ud</t>
  </si>
  <si>
    <t xml:space="preserve">Puntal metálico telescópico, de hasta 3 m de altura.</t>
  </si>
  <si>
    <t xml:space="preserve">mt08eft030a</t>
  </si>
  <si>
    <t xml:space="preserve">m²</t>
  </si>
  <si>
    <t xml:space="preserve">Tablero de madera tratada, de 22 mm de espesor, reforzado con varillas y perfiles.</t>
  </si>
  <si>
    <t xml:space="preserve">mt08eva030</t>
  </si>
  <si>
    <t xml:space="preserve">m²</t>
  </si>
  <si>
    <t xml:space="preserve">Estructura soporte para cimbra recuperable, compuesta de: sopandas metálicas y accesorios de montaje.</t>
  </si>
  <si>
    <t xml:space="preserve">mt08cim030b</t>
  </si>
  <si>
    <t xml:space="preserve">m³</t>
  </si>
  <si>
    <t xml:space="preserve">Madera de pino.</t>
  </si>
  <si>
    <t xml:space="preserve">mt08var060</t>
  </si>
  <si>
    <t xml:space="preserve">kg</t>
  </si>
  <si>
    <t xml:space="preserve">Puntas de acero de 20x100 mm.</t>
  </si>
  <si>
    <t xml:space="preserve">mt08dba010g</t>
  </si>
  <si>
    <t xml:space="preserve">l</t>
  </si>
  <si>
    <t xml:space="preserve">Agente desmoldeante, a base de aceites especiales, emulsionable en agua MasterFinish RL 294 "MBCC de Sika", para cimbras metálicas, fenólicas o de madera.</t>
  </si>
  <si>
    <t xml:space="preserve">mt07cho010l</t>
  </si>
  <si>
    <t xml:space="preserve">Ud</t>
  </si>
  <si>
    <t xml:space="preserve">Bloque de concreto, 70x23x25 cm, para losa aligerada. Incluso piezas especiales.</t>
  </si>
  <si>
    <t xml:space="preserve">mt07aco020g</t>
  </si>
  <si>
    <t xml:space="preserve">Ud</t>
  </si>
  <si>
    <t xml:space="preserve">Separador homologado para losas aligeradas.</t>
  </si>
  <si>
    <t xml:space="preserve">mt07aco110c</t>
  </si>
  <si>
    <t xml:space="preserve">kg</t>
  </si>
  <si>
    <t xml:space="preserve">Acero en varillas corrugadas, Grado 60 (fy=4200 kg/cm²), de varios diámetros, según ASTM A 615.</t>
  </si>
  <si>
    <t xml:space="preserve">mt08var050</t>
  </si>
  <si>
    <t xml:space="preserve">kg</t>
  </si>
  <si>
    <t xml:space="preserve">Alambre galvanizado para atar, de 1,30 mm de diámetro.</t>
  </si>
  <si>
    <t xml:space="preserve">mt07ame120aa</t>
  </si>
  <si>
    <t xml:space="preserve">m²</t>
  </si>
  <si>
    <t xml:space="preserve">Malla electrosoldada tipo 6x6 10/10 de acero Grado 70, con varillas lisas espaciadas 15,24x15,24 cm de 3,43 mm de diámetro, según ASTM A 185 y ASTM A 497.</t>
  </si>
  <si>
    <t xml:space="preserve">mt08aaa010a</t>
  </si>
  <si>
    <t xml:space="preserve">m³</t>
  </si>
  <si>
    <t xml:space="preserve">Agua.</t>
  </si>
  <si>
    <t xml:space="preserve">mt01arg000h</t>
  </si>
  <si>
    <t xml:space="preserve">m³</t>
  </si>
  <si>
    <t xml:space="preserve">Arena cribada.</t>
  </si>
  <si>
    <t xml:space="preserve">mt01arg001hq</t>
  </si>
  <si>
    <t xml:space="preserve">m³</t>
  </si>
  <si>
    <t xml:space="preserve">Agregado grueso homogeneizado, de tamaño máximo 25 mm (1" ASTM Nº 57).</t>
  </si>
  <si>
    <t xml:space="preserve">mt08cem000h</t>
  </si>
  <si>
    <t xml:space="preserve">kg</t>
  </si>
  <si>
    <t xml:space="preserve">Cemento gris en sacos.</t>
  </si>
  <si>
    <t xml:space="preserve">mt08cur020d</t>
  </si>
  <si>
    <t xml:space="preserve">l</t>
  </si>
  <si>
    <t xml:space="preserve">Agente filmógeno MasterKure 215 WB "MBCC de Sika", para el curado de concretos y morteros.</t>
  </si>
  <si>
    <t xml:space="preserve">Subtotal materiales:</t>
  </si>
  <si>
    <t xml:space="preserve">Equipo y maquinaria</t>
  </si>
  <si>
    <t xml:space="preserve">mq06hor010</t>
  </si>
  <si>
    <t xml:space="preserve">h</t>
  </si>
  <si>
    <t xml:space="preserve">Concretera eléctrica con una capacidad de amasado de 160 l.</t>
  </si>
  <si>
    <t xml:space="preserve">Subtotal equipo y maquinaria:</t>
  </si>
  <si>
    <t xml:space="preserve">Mano de obra</t>
  </si>
  <si>
    <t xml:space="preserve">mo044</t>
  </si>
  <si>
    <t xml:space="preserve">h</t>
  </si>
  <si>
    <t xml:space="preserve">Cimbrero.</t>
  </si>
  <si>
    <t xml:space="preserve">mo091</t>
  </si>
  <si>
    <t xml:space="preserve">h</t>
  </si>
  <si>
    <t xml:space="preserve">Principiante de cimbrero.</t>
  </si>
  <si>
    <t xml:space="preserve">mo043</t>
  </si>
  <si>
    <t xml:space="preserve">h</t>
  </si>
  <si>
    <t xml:space="preserve">Reforzador.</t>
  </si>
  <si>
    <t xml:space="preserve">mo090</t>
  </si>
  <si>
    <t xml:space="preserve">h</t>
  </si>
  <si>
    <t xml:space="preserve">Principiante de reforzador.</t>
  </si>
  <si>
    <t xml:space="preserve">mo113</t>
  </si>
  <si>
    <t xml:space="preserve">h</t>
  </si>
  <si>
    <t xml:space="preserve">Peón de albañilería.</t>
  </si>
  <si>
    <t xml:space="preserve">mo112</t>
  </si>
  <si>
    <t xml:space="preserve">h</t>
  </si>
  <si>
    <t xml:space="preserve">Ayudante de albañilería.</t>
  </si>
  <si>
    <t xml:space="preserve">mo045</t>
  </si>
  <si>
    <t xml:space="preserve">h</t>
  </si>
  <si>
    <t xml:space="preserve">Albañil especializado en vaciado del concreto.</t>
  </si>
  <si>
    <t xml:space="preserve">mo092</t>
  </si>
  <si>
    <t xml:space="preserve">h</t>
  </si>
  <si>
    <t xml:space="preserve">Principiante de albañil especializado en vaciado del concreto.</t>
  </si>
  <si>
    <t xml:space="preserve">Subtotal mano de obra:</t>
  </si>
  <si>
    <t xml:space="preserve">Herramientas</t>
  </si>
  <si>
    <t xml:space="preserve">%</t>
  </si>
  <si>
    <t xml:space="preserve">Herramientas</t>
  </si>
  <si>
    <t xml:space="preserve">Coste de mantenimiento decenal: $ 5,74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</si>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</sst>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7.31" customWidth="1"/>
    <col min="4" max="4" width="69.19" customWidth="1"/>
    <col min="5" max="5" width="16.15" customWidth="1"/>
    <col min="6" max="6" width="12.75" customWidth="1"/>
    <col min="7" max="7" width="9.0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39.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13.50" thickBot="1" customHeight="1">
      <c r="A10" s="1" t="s">
        <v>12</v>
      </c>
      <c r="B10" s="1"/>
      <c r="C10" s="10" t="s">
        <v>13</v>
      </c>
      <c r="D10" s="1" t="s">
        <v>14</v>
      </c>
      <c r="E10" s="11">
        <v>0.5</v>
      </c>
      <c r="F10" s="12">
        <v>0.09</v>
      </c>
      <c r="G10" s="12">
        <f ca="1">ROUND(INDIRECT(ADDRESS(ROW()+(0), COLUMN()+(-2), 1))*INDIRECT(ADDRESS(ROW()+(0), COLUMN()+(-1), 1)), 2)</f>
        <v>0.05</v>
      </c>
    </row>
    <row r="11" spans="1:7" ht="34.50" thickBot="1" customHeight="1">
      <c r="A11" s="1" t="s">
        <v>15</v>
      </c>
      <c r="B11" s="1"/>
      <c r="C11" s="10" t="s">
        <v>16</v>
      </c>
      <c r="D11" s="1" t="s">
        <v>17</v>
      </c>
      <c r="E11" s="11">
        <v>0.007</v>
      </c>
      <c r="F11" s="12">
        <v>65.29</v>
      </c>
      <c r="G11" s="12">
        <f ca="1">ROUND(INDIRECT(ADDRESS(ROW()+(0), COLUMN()+(-2), 1))*INDIRECT(ADDRESS(ROW()+(0), COLUMN()+(-1), 1)), 2)</f>
        <v>0.46</v>
      </c>
    </row>
    <row r="12" spans="1:7" ht="13.50" thickBot="1" customHeight="1">
      <c r="A12" s="1" t="s">
        <v>18</v>
      </c>
      <c r="B12" s="1"/>
      <c r="C12" s="10" t="s">
        <v>19</v>
      </c>
      <c r="D12" s="1" t="s">
        <v>20</v>
      </c>
      <c r="E12" s="11">
        <v>0.034</v>
      </c>
      <c r="F12" s="12">
        <v>26.19</v>
      </c>
      <c r="G12" s="12">
        <f ca="1">ROUND(INDIRECT(ADDRESS(ROW()+(0), COLUMN()+(-2), 1))*INDIRECT(ADDRESS(ROW()+(0), COLUMN()+(-1), 1)), 2)</f>
        <v>0.89</v>
      </c>
    </row>
    <row r="13" spans="1:7" ht="24.00" thickBot="1" customHeight="1">
      <c r="A13" s="1" t="s">
        <v>21</v>
      </c>
      <c r="B13" s="1"/>
      <c r="C13" s="10" t="s">
        <v>22</v>
      </c>
      <c r="D13" s="1" t="s">
        <v>23</v>
      </c>
      <c r="E13" s="11">
        <v>0.044</v>
      </c>
      <c r="F13" s="12">
        <v>61.89</v>
      </c>
      <c r="G13" s="12">
        <f ca="1">ROUND(INDIRECT(ADDRESS(ROW()+(0), COLUMN()+(-2), 1))*INDIRECT(ADDRESS(ROW()+(0), COLUMN()+(-1), 1)), 2)</f>
        <v>2.72</v>
      </c>
    </row>
    <row r="14" spans="1:7" ht="24.00" thickBot="1" customHeight="1">
      <c r="A14" s="1" t="s">
        <v>24</v>
      </c>
      <c r="B14" s="1"/>
      <c r="C14" s="10" t="s">
        <v>25</v>
      </c>
      <c r="D14" s="1" t="s">
        <v>26</v>
      </c>
      <c r="E14" s="11">
        <v>0.007</v>
      </c>
      <c r="F14" s="12">
        <v>138.74</v>
      </c>
      <c r="G14" s="12">
        <f ca="1">ROUND(INDIRECT(ADDRESS(ROW()+(0), COLUMN()+(-2), 1))*INDIRECT(ADDRESS(ROW()+(0), COLUMN()+(-1), 1)), 2)</f>
        <v>0.97</v>
      </c>
    </row>
    <row r="15" spans="1:7" ht="13.50" thickBot="1" customHeight="1">
      <c r="A15" s="1" t="s">
        <v>27</v>
      </c>
      <c r="B15" s="1"/>
      <c r="C15" s="10" t="s">
        <v>28</v>
      </c>
      <c r="D15" s="1" t="s">
        <v>29</v>
      </c>
      <c r="E15" s="11">
        <v>0.003</v>
      </c>
      <c r="F15" s="12">
        <v>483.54</v>
      </c>
      <c r="G15" s="12">
        <f ca="1">ROUND(INDIRECT(ADDRESS(ROW()+(0), COLUMN()+(-2), 1))*INDIRECT(ADDRESS(ROW()+(0), COLUMN()+(-1), 1)), 2)</f>
        <v>1.45</v>
      </c>
    </row>
    <row r="16" spans="1:7" ht="13.50" thickBot="1" customHeight="1">
      <c r="A16" s="1" t="s">
        <v>30</v>
      </c>
      <c r="B16" s="1"/>
      <c r="C16" s="10" t="s">
        <v>31</v>
      </c>
      <c r="D16" s="1" t="s">
        <v>32</v>
      </c>
      <c r="E16" s="11">
        <v>0.04</v>
      </c>
      <c r="F16" s="12">
        <v>11.9</v>
      </c>
      <c r="G16" s="12">
        <f ca="1">ROUND(INDIRECT(ADDRESS(ROW()+(0), COLUMN()+(-2), 1))*INDIRECT(ADDRESS(ROW()+(0), COLUMN()+(-1), 1)), 2)</f>
        <v>0.48</v>
      </c>
    </row>
    <row r="17" spans="1:7" ht="34.50" thickBot="1" customHeight="1">
      <c r="A17" s="1" t="s">
        <v>33</v>
      </c>
      <c r="B17" s="1"/>
      <c r="C17" s="10" t="s">
        <v>34</v>
      </c>
      <c r="D17" s="1" t="s">
        <v>35</v>
      </c>
      <c r="E17" s="11">
        <v>0.03</v>
      </c>
      <c r="F17" s="12">
        <v>2.53</v>
      </c>
      <c r="G17" s="12">
        <f ca="1">ROUND(INDIRECT(ADDRESS(ROW()+(0), COLUMN()+(-2), 1))*INDIRECT(ADDRESS(ROW()+(0), COLUMN()+(-1), 1)), 2)</f>
        <v>0.08</v>
      </c>
    </row>
    <row r="18" spans="1:7" ht="13.50" thickBot="1" customHeight="1">
      <c r="A18" s="1" t="s">
        <v>36</v>
      </c>
      <c r="B18" s="1"/>
      <c r="C18" s="10" t="s">
        <v>37</v>
      </c>
      <c r="D18" s="1" t="s">
        <v>38</v>
      </c>
      <c r="E18" s="11">
        <v>4.244</v>
      </c>
      <c r="F18" s="12">
        <v>2.43</v>
      </c>
      <c r="G18" s="12">
        <f ca="1">ROUND(INDIRECT(ADDRESS(ROW()+(0), COLUMN()+(-2), 1))*INDIRECT(ADDRESS(ROW()+(0), COLUMN()+(-1), 1)), 2)</f>
        <v>10.31</v>
      </c>
    </row>
    <row r="19" spans="1:7" ht="13.50" thickBot="1" customHeight="1">
      <c r="A19" s="1" t="s">
        <v>39</v>
      </c>
      <c r="B19" s="1"/>
      <c r="C19" s="10" t="s">
        <v>40</v>
      </c>
      <c r="D19" s="1" t="s">
        <v>41</v>
      </c>
      <c r="E19" s="11">
        <v>1.2</v>
      </c>
      <c r="F19" s="12">
        <v>0.09</v>
      </c>
      <c r="G19" s="12">
        <f ca="1">ROUND(INDIRECT(ADDRESS(ROW()+(0), COLUMN()+(-2), 1))*INDIRECT(ADDRESS(ROW()+(0), COLUMN()+(-1), 1)), 2)</f>
        <v>0.11</v>
      </c>
    </row>
    <row r="20" spans="1:7" ht="24.00" thickBot="1" customHeight="1">
      <c r="A20" s="1" t="s">
        <v>42</v>
      </c>
      <c r="B20" s="1"/>
      <c r="C20" s="10" t="s">
        <v>43</v>
      </c>
      <c r="D20" s="1" t="s">
        <v>44</v>
      </c>
      <c r="E20" s="11">
        <v>25.2</v>
      </c>
      <c r="F20" s="12">
        <v>0.92</v>
      </c>
      <c r="G20" s="12">
        <f ca="1">ROUND(INDIRECT(ADDRESS(ROW()+(0), COLUMN()+(-2), 1))*INDIRECT(ADDRESS(ROW()+(0), COLUMN()+(-1), 1)), 2)</f>
        <v>23.18</v>
      </c>
    </row>
    <row r="21" spans="1:7" ht="13.50" thickBot="1" customHeight="1">
      <c r="A21" s="1" t="s">
        <v>45</v>
      </c>
      <c r="B21" s="1"/>
      <c r="C21" s="10" t="s">
        <v>46</v>
      </c>
      <c r="D21" s="1" t="s">
        <v>47</v>
      </c>
      <c r="E21" s="11">
        <v>0.225</v>
      </c>
      <c r="F21" s="12">
        <v>2.04</v>
      </c>
      <c r="G21" s="12">
        <f ca="1">ROUND(INDIRECT(ADDRESS(ROW()+(0), COLUMN()+(-2), 1))*INDIRECT(ADDRESS(ROW()+(0), COLUMN()+(-1), 1)), 2)</f>
        <v>0.46</v>
      </c>
    </row>
    <row r="22" spans="1:7" ht="34.50" thickBot="1" customHeight="1">
      <c r="A22" s="1" t="s">
        <v>48</v>
      </c>
      <c r="B22" s="1"/>
      <c r="C22" s="10" t="s">
        <v>49</v>
      </c>
      <c r="D22" s="1" t="s">
        <v>50</v>
      </c>
      <c r="E22" s="11">
        <v>1.1</v>
      </c>
      <c r="F22" s="12">
        <v>1.15</v>
      </c>
      <c r="G22" s="12">
        <f ca="1">ROUND(INDIRECT(ADDRESS(ROW()+(0), COLUMN()+(-2), 1))*INDIRECT(ADDRESS(ROW()+(0), COLUMN()+(-1), 1)), 2)</f>
        <v>1.27</v>
      </c>
    </row>
    <row r="23" spans="1:7" ht="13.50" thickBot="1" customHeight="1">
      <c r="A23" s="1" t="s">
        <v>51</v>
      </c>
      <c r="B23" s="1"/>
      <c r="C23" s="10" t="s">
        <v>52</v>
      </c>
      <c r="D23" s="1" t="s">
        <v>53</v>
      </c>
      <c r="E23" s="11">
        <v>0.044</v>
      </c>
      <c r="F23" s="12">
        <v>2.04</v>
      </c>
      <c r="G23" s="12">
        <f ca="1">ROUND(INDIRECT(ADDRESS(ROW()+(0), COLUMN()+(-2), 1))*INDIRECT(ADDRESS(ROW()+(0), COLUMN()+(-1), 1)), 2)</f>
        <v>0.09</v>
      </c>
    </row>
    <row r="24" spans="1:7" ht="13.50" thickBot="1" customHeight="1">
      <c r="A24" s="1" t="s">
        <v>54</v>
      </c>
      <c r="B24" s="1"/>
      <c r="C24" s="10" t="s">
        <v>55</v>
      </c>
      <c r="D24" s="1" t="s">
        <v>56</v>
      </c>
      <c r="E24" s="11">
        <v>0.118</v>
      </c>
      <c r="F24" s="12">
        <v>20.27</v>
      </c>
      <c r="G24" s="12">
        <f ca="1">ROUND(INDIRECT(ADDRESS(ROW()+(0), COLUMN()+(-2), 1))*INDIRECT(ADDRESS(ROW()+(0), COLUMN()+(-1), 1)), 2)</f>
        <v>2.39</v>
      </c>
    </row>
    <row r="25" spans="1:7" ht="13.50" thickBot="1" customHeight="1">
      <c r="A25" s="1" t="s">
        <v>57</v>
      </c>
      <c r="B25" s="1"/>
      <c r="C25" s="10" t="s">
        <v>58</v>
      </c>
      <c r="D25" s="1" t="s">
        <v>59</v>
      </c>
      <c r="E25" s="11">
        <v>0.177</v>
      </c>
      <c r="F25" s="12">
        <v>26.3</v>
      </c>
      <c r="G25" s="12">
        <f ca="1">ROUND(INDIRECT(ADDRESS(ROW()+(0), COLUMN()+(-2), 1))*INDIRECT(ADDRESS(ROW()+(0), COLUMN()+(-1), 1)), 2)</f>
        <v>4.66</v>
      </c>
    </row>
    <row r="26" spans="1:7" ht="13.50" thickBot="1" customHeight="1">
      <c r="A26" s="1" t="s">
        <v>60</v>
      </c>
      <c r="B26" s="1"/>
      <c r="C26" s="10" t="s">
        <v>61</v>
      </c>
      <c r="D26" s="1" t="s">
        <v>62</v>
      </c>
      <c r="E26" s="11">
        <v>73.868</v>
      </c>
      <c r="F26" s="12">
        <v>0.2</v>
      </c>
      <c r="G26" s="12">
        <f ca="1">ROUND(INDIRECT(ADDRESS(ROW()+(0), COLUMN()+(-2), 1))*INDIRECT(ADDRESS(ROW()+(0), COLUMN()+(-1), 1)), 2)</f>
        <v>14.77</v>
      </c>
    </row>
    <row r="27" spans="1:7" ht="24.00" thickBot="1" customHeight="1">
      <c r="A27" s="1" t="s">
        <v>63</v>
      </c>
      <c r="B27" s="1"/>
      <c r="C27" s="10" t="s">
        <v>64</v>
      </c>
      <c r="D27" s="1" t="s">
        <v>65</v>
      </c>
      <c r="E27" s="13">
        <v>0.15</v>
      </c>
      <c r="F27" s="14">
        <v>2.19</v>
      </c>
      <c r="G27" s="14">
        <f ca="1">ROUND(INDIRECT(ADDRESS(ROW()+(0), COLUMN()+(-2), 1))*INDIRECT(ADDRESS(ROW()+(0), COLUMN()+(-1), 1)), 2)</f>
        <v>0.33</v>
      </c>
    </row>
    <row r="28" spans="1:7" ht="13.50" thickBot="1" customHeight="1">
      <c r="A28" s="15"/>
      <c r="B28" s="15"/>
      <c r="C28" s="15"/>
      <c r="D28" s="15"/>
      <c r="E28" s="9" t="s">
        <v>66</v>
      </c>
      <c r="F28" s="9"/>
      <c r="G28"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 2)</f>
        <v>64.67</v>
      </c>
    </row>
    <row r="29" spans="1:7" ht="13.50" thickBot="1" customHeight="1">
      <c r="A29" s="15">
        <v>2</v>
      </c>
      <c r="B29" s="15"/>
      <c r="C29" s="15"/>
      <c r="D29" s="18" t="s">
        <v>67</v>
      </c>
      <c r="E29" s="18"/>
      <c r="F29" s="15"/>
      <c r="G29" s="15"/>
    </row>
    <row r="30" spans="1:7" ht="13.50" thickBot="1" customHeight="1">
      <c r="A30" s="1" t="s">
        <v>68</v>
      </c>
      <c r="B30" s="1"/>
      <c r="C30" s="10" t="s">
        <v>69</v>
      </c>
      <c r="D30" s="1" t="s">
        <v>70</v>
      </c>
      <c r="E30" s="13">
        <v>0.147</v>
      </c>
      <c r="F30" s="14">
        <v>4.1</v>
      </c>
      <c r="G30" s="14">
        <f ca="1">ROUND(INDIRECT(ADDRESS(ROW()+(0), COLUMN()+(-2), 1))*INDIRECT(ADDRESS(ROW()+(0), COLUMN()+(-1), 1)), 2)</f>
        <v>0.6</v>
      </c>
    </row>
    <row r="31" spans="1:7" ht="13.50" thickBot="1" customHeight="1">
      <c r="A31" s="15"/>
      <c r="B31" s="15"/>
      <c r="C31" s="15"/>
      <c r="D31" s="15"/>
      <c r="E31" s="9" t="s">
        <v>71</v>
      </c>
      <c r="F31" s="9"/>
      <c r="G31" s="17">
        <f ca="1">ROUND(SUM(INDIRECT(ADDRESS(ROW()+(-1), COLUMN()+(0), 1))), 2)</f>
        <v>0.6</v>
      </c>
    </row>
    <row r="32" spans="1:7" ht="13.50" thickBot="1" customHeight="1">
      <c r="A32" s="15">
        <v>3</v>
      </c>
      <c r="B32" s="15"/>
      <c r="C32" s="15"/>
      <c r="D32" s="18" t="s">
        <v>72</v>
      </c>
      <c r="E32" s="18"/>
      <c r="F32" s="15"/>
      <c r="G32" s="15"/>
    </row>
    <row r="33" spans="1:7" ht="13.50" thickBot="1" customHeight="1">
      <c r="A33" s="1" t="s">
        <v>73</v>
      </c>
      <c r="B33" s="1"/>
      <c r="C33" s="10" t="s">
        <v>74</v>
      </c>
      <c r="D33" s="1" t="s">
        <v>75</v>
      </c>
      <c r="E33" s="11">
        <v>0.861</v>
      </c>
      <c r="F33" s="12">
        <v>18.57</v>
      </c>
      <c r="G33" s="12">
        <f ca="1">ROUND(INDIRECT(ADDRESS(ROW()+(0), COLUMN()+(-2), 1))*INDIRECT(ADDRESS(ROW()+(0), COLUMN()+(-1), 1)), 2)</f>
        <v>15.99</v>
      </c>
    </row>
    <row r="34" spans="1:7" ht="13.50" thickBot="1" customHeight="1">
      <c r="A34" s="1" t="s">
        <v>76</v>
      </c>
      <c r="B34" s="1"/>
      <c r="C34" s="10" t="s">
        <v>77</v>
      </c>
      <c r="D34" s="1" t="s">
        <v>78</v>
      </c>
      <c r="E34" s="11">
        <v>0.871</v>
      </c>
      <c r="F34" s="12">
        <v>11.9</v>
      </c>
      <c r="G34" s="12">
        <f ca="1">ROUND(INDIRECT(ADDRESS(ROW()+(0), COLUMN()+(-2), 1))*INDIRECT(ADDRESS(ROW()+(0), COLUMN()+(-1), 1)), 2)</f>
        <v>10.36</v>
      </c>
    </row>
    <row r="35" spans="1:7" ht="13.50" thickBot="1" customHeight="1">
      <c r="A35" s="1" t="s">
        <v>79</v>
      </c>
      <c r="B35" s="1"/>
      <c r="C35" s="10" t="s">
        <v>80</v>
      </c>
      <c r="D35" s="1" t="s">
        <v>81</v>
      </c>
      <c r="E35" s="11">
        <v>0.343</v>
      </c>
      <c r="F35" s="12">
        <v>18.57</v>
      </c>
      <c r="G35" s="12">
        <f ca="1">ROUND(INDIRECT(ADDRESS(ROW()+(0), COLUMN()+(-2), 1))*INDIRECT(ADDRESS(ROW()+(0), COLUMN()+(-1), 1)), 2)</f>
        <v>6.37</v>
      </c>
    </row>
    <row r="36" spans="1:7" ht="13.50" thickBot="1" customHeight="1">
      <c r="A36" s="1" t="s">
        <v>82</v>
      </c>
      <c r="B36" s="1"/>
      <c r="C36" s="10" t="s">
        <v>83</v>
      </c>
      <c r="D36" s="1" t="s">
        <v>84</v>
      </c>
      <c r="E36" s="11">
        <v>0.373</v>
      </c>
      <c r="F36" s="12">
        <v>11.9</v>
      </c>
      <c r="G36" s="12">
        <f ca="1">ROUND(INDIRECT(ADDRESS(ROW()+(0), COLUMN()+(-2), 1))*INDIRECT(ADDRESS(ROW()+(0), COLUMN()+(-1), 1)), 2)</f>
        <v>4.44</v>
      </c>
    </row>
    <row r="37" spans="1:7" ht="13.50" thickBot="1" customHeight="1">
      <c r="A37" s="1" t="s">
        <v>85</v>
      </c>
      <c r="B37" s="1"/>
      <c r="C37" s="10" t="s">
        <v>86</v>
      </c>
      <c r="D37" s="1" t="s">
        <v>87</v>
      </c>
      <c r="E37" s="11">
        <v>0.265</v>
      </c>
      <c r="F37" s="12">
        <v>11.01</v>
      </c>
      <c r="G37" s="12">
        <f ca="1">ROUND(INDIRECT(ADDRESS(ROW()+(0), COLUMN()+(-2), 1))*INDIRECT(ADDRESS(ROW()+(0), COLUMN()+(-1), 1)), 2)</f>
        <v>2.92</v>
      </c>
    </row>
    <row r="38" spans="1:7" ht="13.50" thickBot="1" customHeight="1">
      <c r="A38" s="1" t="s">
        <v>88</v>
      </c>
      <c r="B38" s="1"/>
      <c r="C38" s="10" t="s">
        <v>89</v>
      </c>
      <c r="D38" s="1" t="s">
        <v>90</v>
      </c>
      <c r="E38" s="11">
        <v>0.278</v>
      </c>
      <c r="F38" s="12">
        <v>11.19</v>
      </c>
      <c r="G38" s="12">
        <f ca="1">ROUND(INDIRECT(ADDRESS(ROW()+(0), COLUMN()+(-2), 1))*INDIRECT(ADDRESS(ROW()+(0), COLUMN()+(-1), 1)), 2)</f>
        <v>3.11</v>
      </c>
    </row>
    <row r="39" spans="1:7" ht="13.50" thickBot="1" customHeight="1">
      <c r="A39" s="1" t="s">
        <v>91</v>
      </c>
      <c r="B39" s="1"/>
      <c r="C39" s="10" t="s">
        <v>92</v>
      </c>
      <c r="D39" s="1" t="s">
        <v>93</v>
      </c>
      <c r="E39" s="11">
        <v>0.061</v>
      </c>
      <c r="F39" s="12">
        <v>18.57</v>
      </c>
      <c r="G39" s="12">
        <f ca="1">ROUND(INDIRECT(ADDRESS(ROW()+(0), COLUMN()+(-2), 1))*INDIRECT(ADDRESS(ROW()+(0), COLUMN()+(-1), 1)), 2)</f>
        <v>1.13</v>
      </c>
    </row>
    <row r="40" spans="1:7" ht="13.50" thickBot="1" customHeight="1">
      <c r="A40" s="1" t="s">
        <v>94</v>
      </c>
      <c r="B40" s="1"/>
      <c r="C40" s="10" t="s">
        <v>95</v>
      </c>
      <c r="D40" s="1" t="s">
        <v>96</v>
      </c>
      <c r="E40" s="13">
        <v>0.248</v>
      </c>
      <c r="F40" s="14">
        <v>11.9</v>
      </c>
      <c r="G40" s="14">
        <f ca="1">ROUND(INDIRECT(ADDRESS(ROW()+(0), COLUMN()+(-2), 1))*INDIRECT(ADDRESS(ROW()+(0), COLUMN()+(-1), 1)), 2)</f>
        <v>2.95</v>
      </c>
    </row>
    <row r="41" spans="1:7" ht="13.50" thickBot="1" customHeight="1">
      <c r="A41" s="15"/>
      <c r="B41" s="15"/>
      <c r="C41" s="15"/>
      <c r="D41" s="15"/>
      <c r="E41" s="9" t="s">
        <v>97</v>
      </c>
      <c r="F41" s="9"/>
      <c r="G41" s="17">
        <f ca="1">ROUND(SUM(INDIRECT(ADDRESS(ROW()+(-1), COLUMN()+(0), 1)),INDIRECT(ADDRESS(ROW()+(-2), COLUMN()+(0), 1)),INDIRECT(ADDRESS(ROW()+(-3), COLUMN()+(0), 1)),INDIRECT(ADDRESS(ROW()+(-4), COLUMN()+(0), 1)),INDIRECT(ADDRESS(ROW()+(-5), COLUMN()+(0), 1)),INDIRECT(ADDRESS(ROW()+(-6), COLUMN()+(0), 1)),INDIRECT(ADDRESS(ROW()+(-7), COLUMN()+(0), 1)),INDIRECT(ADDRESS(ROW()+(-8), COLUMN()+(0), 1))), 2)</f>
        <v>47.27</v>
      </c>
    </row>
    <row r="42" spans="1:7" ht="13.50" thickBot="1" customHeight="1">
      <c r="A42" s="15">
        <v>4</v>
      </c>
      <c r="B42" s="15"/>
      <c r="C42" s="15"/>
      <c r="D42" s="18" t="s">
        <v>98</v>
      </c>
      <c r="E42" s="18"/>
      <c r="F42" s="15"/>
      <c r="G42" s="15"/>
    </row>
    <row r="43" spans="1:7" ht="13.50" thickBot="1" customHeight="1">
      <c r="A43" s="19"/>
      <c r="B43" s="19"/>
      <c r="C43" s="20" t="s">
        <v>99</v>
      </c>
      <c r="D43" s="19" t="s">
        <v>100</v>
      </c>
      <c r="E43" s="13">
        <v>2</v>
      </c>
      <c r="F43" s="14">
        <f ca="1">ROUND(SUM(INDIRECT(ADDRESS(ROW()+(-2), COLUMN()+(1), 1)),INDIRECT(ADDRESS(ROW()+(-12), COLUMN()+(1), 1)),INDIRECT(ADDRESS(ROW()+(-15), COLUMN()+(1), 1))), 2)</f>
        <v>112.54</v>
      </c>
      <c r="G43" s="14">
        <f ca="1">ROUND(INDIRECT(ADDRESS(ROW()+(0), COLUMN()+(-2), 1))*INDIRECT(ADDRESS(ROW()+(0), COLUMN()+(-1), 1))/100, 2)</f>
        <v>2.25</v>
      </c>
    </row>
    <row r="44" spans="1:7" ht="13.50" thickBot="1" customHeight="1">
      <c r="A44" s="21" t="s">
        <v>101</v>
      </c>
      <c r="B44" s="21"/>
      <c r="C44" s="22"/>
      <c r="D44" s="23"/>
      <c r="E44" s="24" t="s">
        <v>102</v>
      </c>
      <c r="F44" s="25"/>
      <c r="G44" s="26">
        <f ca="1">ROUND(SUM(INDIRECT(ADDRESS(ROW()+(-1), COLUMN()+(0), 1)),INDIRECT(ADDRESS(ROW()+(-3), COLUMN()+(0), 1)),INDIRECT(ADDRESS(ROW()+(-13), COLUMN()+(0), 1)),INDIRECT(ADDRESS(ROW()+(-16), COLUMN()+(0), 1))), 2)</f>
        <v>114.79</v>
      </c>
    </row>
  </sheetData>
  <mergeCells count="48">
    <mergeCell ref="A1:G1"/>
    <mergeCell ref="C3:G3"/>
    <mergeCell ref="A5:G5"/>
    <mergeCell ref="A8:B8"/>
    <mergeCell ref="A9:B9"/>
    <mergeCell ref="D9:E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 ref="A27:B27"/>
    <mergeCell ref="A28:B28"/>
    <mergeCell ref="E28:F28"/>
    <mergeCell ref="A29:B29"/>
    <mergeCell ref="D29:E29"/>
    <mergeCell ref="A30:B30"/>
    <mergeCell ref="A31:B31"/>
    <mergeCell ref="E31:F31"/>
    <mergeCell ref="A32:B32"/>
    <mergeCell ref="D32:E32"/>
    <mergeCell ref="A33:B33"/>
    <mergeCell ref="A34:B34"/>
    <mergeCell ref="A35:B35"/>
    <mergeCell ref="A36:B36"/>
    <mergeCell ref="A37:B37"/>
    <mergeCell ref="A38:B38"/>
    <mergeCell ref="A39:B39"/>
    <mergeCell ref="A40:B40"/>
    <mergeCell ref="A41:B41"/>
    <mergeCell ref="E41:F41"/>
    <mergeCell ref="A42:B42"/>
    <mergeCell ref="D42:E42"/>
    <mergeCell ref="A43:B43"/>
    <mergeCell ref="A44:D44"/>
    <mergeCell ref="E44:F44"/>
  </mergeCells>
  <pageMargins left="0.147638" right="0.147638" top="0.206693" bottom="0.206693" header="0.0" footer="0.0"/>
  <pageSetup paperSize="9" orientation="portrait"/>
  <rowBreaks count="0" manualBreakCount="0">
    </rowBreaks>
</worksheet>
</file>