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<sst xmlns="http://schemas.openxmlformats.org/spreadsheetml/2006/main" count="88" uniqueCount="88">
  <si>
    <t xml:space="preserve"/>
  </si>
  <si>
    <t xml:space="preserve">EHE010</t>
  </si>
  <si>
    <t xml:space="preserve">m²</t>
  </si>
  <si>
    <t xml:space="preserve">Losa de escalera.</t>
  </si>
  <si>
    <r>
      <rPr>
        <sz val="8.25"/>
        <color rgb="FF000000"/>
        <rFont val="Arial"/>
        <family val="2"/>
      </rPr>
      <t xml:space="preserve">Losa de escalera de concreto armado de 15 cm de espesor, con peldañeado de concreto, realizada con concreto f'c=210 kg/cm² (3000 psi), clase de exposición F0 S0 P0 C0, tamaño máximo del agregado 9,5 mm (3/8" ASTM Nº 8), consistencia plástica, preparado en obra, y vaciado con medios manuales, y acero Grado 60 (fy=4200 kg/cm²), con una cuantía aproximada de 18 kg/m²; construcción y desmontaje de sistema de cimbra, con acabado para revestir en su cara inferior y laterales, en planta de hasta 3 m de altura libre, formado por: superficie de la cimbra de tablones de madera de pino, amortizables en 10 usos, estructura soporte horizontal de tablones de madera de pino, amortizables en 10 usos y estructura soporte vertical de puntales metálicos, amortizables en 150 usos. Incluso alambre de atar, separadores y líquido desmoldante MasterFinish RL 294 "MBCC de Sika", para evitar la adherencia del concreto a la cimbra. El precio incluye el corte, doblado y conformado de la armadura en taller de obra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</si>
  <si>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</si>
  <si>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</si>
  <si>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</si>
  <si>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</si>
  <si>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</si>
  <si>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</si>
  <si>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</si>
  <si>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</si>
  <si>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</si>
  <si>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</si>
  <si>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mt08eve020</t>
  </si>
  <si>
    <t xml:space="preserve">m²</t>
  </si>
  <si>
    <t xml:space="preserve">Sistema de cimbra para formación de peldañeado en losas inclinadas de escalera de concreto armado, con puntales y tableros de madera.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</si>
  <si>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</si>
  <si>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</si>
  <si>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</si>
  <si>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</si>
  <si>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</si>
  <si>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</si>
  <si>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</si>
  <si>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</si>
  <si>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</si>
  <si>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</si>
  <si>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</si>
  <si>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cimbras metálicas, fenólicas o de madera.</t>
  </si>
  <si>
    <t xml:space="preserve">mt07aco020e</t>
  </si>
  <si>
    <t xml:space="preserve">Ud</t>
  </si>
  <si>
    <t xml:space="preserve">Separador homologado para losas de escalera.</t>
  </si>
  <si>
    <t xml:space="preserve">mt07aco110c</t>
  </si>
  <si>
    <t xml:space="preserve">kg</t>
  </si>
  <si>
    <t xml:space="preserve">Acero en varillas corrugadas, Grado 60 (fy=4200 kg/cm²), de varios diámetros, según ASTM A 615.</t>
  </si>
  <si>
    <t xml:space="preserve">mt08var050</t>
  </si>
  <si>
    <t xml:space="preserve">kg</t>
  </si>
  <si>
    <t xml:space="preserve">Alambre galvanizado para atar, de 1,30 mm de diámetro.</t>
  </si>
  <si>
    <t xml:space="preserve">mt08aaa010a</t>
  </si>
  <si>
    <t xml:space="preserve">m³</t>
  </si>
  <si>
    <t xml:space="preserve">Agua.</t>
  </si>
  <si>
    <t xml:space="preserve">mt01arg000h</t>
  </si>
  <si>
    <t xml:space="preserve">m³</t>
  </si>
  <si>
    <t xml:space="preserve">Arena cribada.</t>
  </si>
  <si>
    <t xml:space="preserve">mt01arg001ha</t>
  </si>
  <si>
    <t xml:space="preserve">m³</t>
  </si>
  <si>
    <t xml:space="preserve">Agregado grueso homogeneizado, de tamaño máximo 9,5 mm (3/8" ASTM Nº 8).</t>
  </si>
  <si>
    <t xml:space="preserve">mt08cem000h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</si>
  <si>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</si>
  <si>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</si>
  <si>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</si>
  <si>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</si>
  <si>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</si>
  <si>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</si>
  <si>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</si>
  <si>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</si>
  <si>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</si>
  <si>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mo044</t>
  </si>
  <si>
    <t xml:space="preserve">h</t>
  </si>
  <si>
    <t xml:space="preserve">Cimbrero.</t>
  </si>
  <si>
    <t xml:space="preserve">mo091</t>
  </si>
  <si>
    <t xml:space="preserve">h</t>
  </si>
  <si>
    <t xml:space="preserve">Principiante de cimbrero.</t>
  </si>
  <si>
    <t xml:space="preserve">mo043</t>
  </si>
  <si>
    <t xml:space="preserve">h</t>
  </si>
  <si>
    <t xml:space="preserve">Reforzador.</t>
  </si>
  <si>
    <t xml:space="preserve">mo090</t>
  </si>
  <si>
    <t xml:space="preserve">h</t>
  </si>
  <si>
    <t xml:space="preserve">Principiante de reforzador.</t>
  </si>
  <si>
    <t xml:space="preserve">mo113</t>
  </si>
  <si>
    <t xml:space="preserve">h</t>
  </si>
  <si>
    <t xml:space="preserve">Peón de albañilería.</t>
  </si>
  <si>
    <t xml:space="preserve">mo112</t>
  </si>
  <si>
    <t xml:space="preserve">h</t>
  </si>
  <si>
    <t xml:space="preserve">Ayudante de albañilería.</t>
  </si>
  <si>
    <t xml:space="preserve">mo045</t>
  </si>
  <si>
    <t xml:space="preserve">h</t>
  </si>
  <si>
    <t xml:space="preserve">Albañil especializado en vaciado del concreto.</t>
  </si>
  <si>
    <t xml:space="preserve">mo092</t>
  </si>
  <si>
    <t xml:space="preserve">h</t>
  </si>
  <si>
    <t xml:space="preserve">Principiante de albañil especializado en vaciado del concreto.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</si>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</sst>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44" customWidth="1"/>
    <col min="3" max="3" width="0.85" customWidth="1"/>
    <col min="4" max="4" width="6.80" customWidth="1"/>
    <col min="5" max="5" width="69.87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0.75</v>
      </c>
      <c r="G10" s="12">
        <v>8.6</v>
      </c>
      <c r="H10" s="12">
        <f ca="1">ROUND(INDIRECT(ADDRESS(ROW()+(0), COLUMN()+(-2), 1))*INDIRECT(ADDRESS(ROW()+(0), COLUMN()+(-1), 1)), 2)</f>
        <v>6.45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</v>
      </c>
      <c r="G11" s="12">
        <v>23.67</v>
      </c>
      <c r="H11" s="12">
        <f ca="1">ROUND(INDIRECT(ADDRESS(ROW()+(0), COLUMN()+(-2), 1))*INDIRECT(ADDRESS(ROW()+(0), COLUMN()+(-1), 1)), 2)</f>
        <v>4.73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26.19</v>
      </c>
      <c r="H12" s="12">
        <f ca="1">ROUND(INDIRECT(ADDRESS(ROW()+(0), COLUMN()+(-2), 1))*INDIRECT(ADDRESS(ROW()+(0), COLUMN()+(-1), 1)), 2)</f>
        <v>0.42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0.003</v>
      </c>
      <c r="G13" s="12">
        <v>483.54</v>
      </c>
      <c r="H13" s="12">
        <f ca="1">ROUND(INDIRECT(ADDRESS(ROW()+(0), COLUMN()+(-2), 1))*INDIRECT(ADDRESS(ROW()+(0), COLUMN()+(-1), 1)), 2)</f>
        <v>1.45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0.04</v>
      </c>
      <c r="G14" s="12">
        <v>11.9</v>
      </c>
      <c r="H14" s="12">
        <f ca="1">ROUND(INDIRECT(ADDRESS(ROW()+(0), COLUMN()+(-2), 1))*INDIRECT(ADDRESS(ROW()+(0), COLUMN()+(-1), 1)), 2)</f>
        <v>0.48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0.03</v>
      </c>
      <c r="G15" s="12">
        <v>2.53</v>
      </c>
      <c r="H15" s="12">
        <f ca="1">ROUND(INDIRECT(ADDRESS(ROW()+(0), COLUMN()+(-2), 1))*INDIRECT(ADDRESS(ROW()+(0), COLUMN()+(-1), 1)), 2)</f>
        <v>0.08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3</v>
      </c>
      <c r="G16" s="12">
        <v>0.12</v>
      </c>
      <c r="H16" s="12">
        <f ca="1">ROUND(INDIRECT(ADDRESS(ROW()+(0), COLUMN()+(-2), 1))*INDIRECT(ADDRESS(ROW()+(0), COLUMN()+(-1), 1)), 2)</f>
        <v>0.36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18.9</v>
      </c>
      <c r="G17" s="12">
        <v>0.92</v>
      </c>
      <c r="H17" s="12">
        <f ca="1">ROUND(INDIRECT(ADDRESS(ROW()+(0), COLUMN()+(-2), 1))*INDIRECT(ADDRESS(ROW()+(0), COLUMN()+(-1), 1)), 2)</f>
        <v>17.39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0.306</v>
      </c>
      <c r="G18" s="12">
        <v>2.04</v>
      </c>
      <c r="H18" s="12">
        <f ca="1">ROUND(INDIRECT(ADDRESS(ROW()+(0), COLUMN()+(-2), 1))*INDIRECT(ADDRESS(ROW()+(0), COLUMN()+(-1), 1)), 2)</f>
        <v>0.62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0.052</v>
      </c>
      <c r="G19" s="12">
        <v>2.04</v>
      </c>
      <c r="H19" s="12">
        <f ca="1">ROUND(INDIRECT(ADDRESS(ROW()+(0), COLUMN()+(-2), 1))*INDIRECT(ADDRESS(ROW()+(0), COLUMN()+(-1), 1)), 2)</f>
        <v>0.11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0.134</v>
      </c>
      <c r="G20" s="12">
        <v>20.27</v>
      </c>
      <c r="H20" s="12">
        <f ca="1">ROUND(INDIRECT(ADDRESS(ROW()+(0), COLUMN()+(-2), 1))*INDIRECT(ADDRESS(ROW()+(0), COLUMN()+(-1), 1)), 2)</f>
        <v>2.72</v>
      </c>
    </row>
    <row r="21" spans="1:8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0.201</v>
      </c>
      <c r="G21" s="12">
        <v>25.77</v>
      </c>
      <c r="H21" s="12">
        <f ca="1">ROUND(INDIRECT(ADDRESS(ROW()+(0), COLUMN()+(-2), 1))*INDIRECT(ADDRESS(ROW()+(0), COLUMN()+(-1), 1)), 2)</f>
        <v>5.18</v>
      </c>
    </row>
    <row r="22" spans="1:8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3">
        <v>86.554</v>
      </c>
      <c r="G22" s="14">
        <v>0.2</v>
      </c>
      <c r="H22" s="14">
        <f ca="1">ROUND(INDIRECT(ADDRESS(ROW()+(0), COLUMN()+(-2), 1))*INDIRECT(ADDRESS(ROW()+(0), COLUMN()+(-1), 1)), 2)</f>
        <v>17.31</v>
      </c>
    </row>
    <row r="23" spans="1:8" ht="13.50" thickBot="1" customHeight="1">
      <c r="A23" s="15"/>
      <c r="B23" s="15"/>
      <c r="C23" s="15"/>
      <c r="D23" s="15"/>
      <c r="E23" s="15"/>
      <c r="F23" s="9" t="s">
        <v>51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57.3</v>
      </c>
    </row>
    <row r="24" spans="1:8" ht="13.50" thickBot="1" customHeight="1">
      <c r="A24" s="15">
        <v>2</v>
      </c>
      <c r="B24" s="15"/>
      <c r="C24" s="15"/>
      <c r="D24" s="15"/>
      <c r="E24" s="18" t="s">
        <v>52</v>
      </c>
      <c r="F24" s="18"/>
      <c r="G24" s="15"/>
      <c r="H24" s="15"/>
    </row>
    <row r="25" spans="1:8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3">
        <v>0.168</v>
      </c>
      <c r="G25" s="14">
        <v>4.1</v>
      </c>
      <c r="H25" s="14">
        <f ca="1">ROUND(INDIRECT(ADDRESS(ROW()+(0), COLUMN()+(-2), 1))*INDIRECT(ADDRESS(ROW()+(0), COLUMN()+(-1), 1)), 2)</f>
        <v>0.69</v>
      </c>
    </row>
    <row r="26" spans="1:8" ht="13.50" thickBot="1" customHeight="1">
      <c r="A26" s="15"/>
      <c r="B26" s="15"/>
      <c r="C26" s="15"/>
      <c r="D26" s="15"/>
      <c r="E26" s="15"/>
      <c r="F26" s="9" t="s">
        <v>56</v>
      </c>
      <c r="G26" s="9"/>
      <c r="H26" s="17">
        <f ca="1">ROUND(SUM(INDIRECT(ADDRESS(ROW()+(-1), COLUMN()+(0), 1))), 2)</f>
        <v>0.69</v>
      </c>
    </row>
    <row r="27" spans="1:8" ht="13.50" thickBot="1" customHeight="1">
      <c r="A27" s="15">
        <v>3</v>
      </c>
      <c r="B27" s="15"/>
      <c r="C27" s="15"/>
      <c r="D27" s="15"/>
      <c r="E27" s="18" t="s">
        <v>57</v>
      </c>
      <c r="F27" s="18"/>
      <c r="G27" s="15"/>
      <c r="H27" s="15"/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1.067</v>
      </c>
      <c r="G28" s="12">
        <v>18.57</v>
      </c>
      <c r="H28" s="12">
        <f ca="1">ROUND(INDIRECT(ADDRESS(ROW()+(0), COLUMN()+(-2), 1))*INDIRECT(ADDRESS(ROW()+(0), COLUMN()+(-1), 1)), 2)</f>
        <v>19.81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1.067</v>
      </c>
      <c r="G29" s="12">
        <v>11.9</v>
      </c>
      <c r="H29" s="12">
        <f ca="1">ROUND(INDIRECT(ADDRESS(ROW()+(0), COLUMN()+(-2), 1))*INDIRECT(ADDRESS(ROW()+(0), COLUMN()+(-1), 1)), 2)</f>
        <v>12.7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0.384</v>
      </c>
      <c r="G30" s="12">
        <v>18.57</v>
      </c>
      <c r="H30" s="12">
        <f ca="1">ROUND(INDIRECT(ADDRESS(ROW()+(0), COLUMN()+(-2), 1))*INDIRECT(ADDRESS(ROW()+(0), COLUMN()+(-1), 1)), 2)</f>
        <v>7.13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0.407</v>
      </c>
      <c r="G31" s="12">
        <v>11.9</v>
      </c>
      <c r="H31" s="12">
        <f ca="1">ROUND(INDIRECT(ADDRESS(ROW()+(0), COLUMN()+(-2), 1))*INDIRECT(ADDRESS(ROW()+(0), COLUMN()+(-1), 1)), 2)</f>
        <v>4.84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0.303</v>
      </c>
      <c r="G32" s="12">
        <v>11.01</v>
      </c>
      <c r="H32" s="12">
        <f ca="1">ROUND(INDIRECT(ADDRESS(ROW()+(0), COLUMN()+(-2), 1))*INDIRECT(ADDRESS(ROW()+(0), COLUMN()+(-1), 1)), 2)</f>
        <v>3.34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0.318</v>
      </c>
      <c r="G33" s="12">
        <v>11.19</v>
      </c>
      <c r="H33" s="12">
        <f ca="1">ROUND(INDIRECT(ADDRESS(ROW()+(0), COLUMN()+(-2), 1))*INDIRECT(ADDRESS(ROW()+(0), COLUMN()+(-1), 1)), 2)</f>
        <v>3.56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1">
        <v>0.071</v>
      </c>
      <c r="G34" s="12">
        <v>18.57</v>
      </c>
      <c r="H34" s="12">
        <f ca="1">ROUND(INDIRECT(ADDRESS(ROW()+(0), COLUMN()+(-2), 1))*INDIRECT(ADDRESS(ROW()+(0), COLUMN()+(-1), 1)), 2)</f>
        <v>1.32</v>
      </c>
    </row>
    <row r="35" spans="1:8" ht="13.50" thickBot="1" customHeight="1">
      <c r="A35" s="1" t="s">
        <v>79</v>
      </c>
      <c r="B35" s="1"/>
      <c r="C35" s="10" t="s">
        <v>80</v>
      </c>
      <c r="D35" s="10"/>
      <c r="E35" s="1" t="s">
        <v>81</v>
      </c>
      <c r="F35" s="13">
        <v>0.284</v>
      </c>
      <c r="G35" s="14">
        <v>11.9</v>
      </c>
      <c r="H35" s="14">
        <f ca="1">ROUND(INDIRECT(ADDRESS(ROW()+(0), COLUMN()+(-2), 1))*INDIRECT(ADDRESS(ROW()+(0), COLUMN()+(-1), 1)), 2)</f>
        <v>3.38</v>
      </c>
    </row>
    <row r="36" spans="1:8" ht="13.50" thickBot="1" customHeight="1">
      <c r="A36" s="15"/>
      <c r="B36" s="15"/>
      <c r="C36" s="15"/>
      <c r="D36" s="15"/>
      <c r="E36" s="15"/>
      <c r="F36" s="9" t="s">
        <v>82</v>
      </c>
      <c r="G36" s="9"/>
      <c r="H3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56.08</v>
      </c>
    </row>
    <row r="37" spans="1:8" ht="13.50" thickBot="1" customHeight="1">
      <c r="A37" s="15">
        <v>4</v>
      </c>
      <c r="B37" s="15"/>
      <c r="C37" s="15"/>
      <c r="D37" s="15"/>
      <c r="E37" s="18" t="s">
        <v>83</v>
      </c>
      <c r="F37" s="18"/>
      <c r="G37" s="15"/>
      <c r="H37" s="15"/>
    </row>
    <row r="38" spans="1:8" ht="13.50" thickBot="1" customHeight="1">
      <c r="A38" s="19"/>
      <c r="B38" s="19"/>
      <c r="C38" s="20" t="s">
        <v>84</v>
      </c>
      <c r="D38" s="20"/>
      <c r="E38" s="19" t="s">
        <v>85</v>
      </c>
      <c r="F38" s="13">
        <v>2</v>
      </c>
      <c r="G38" s="14">
        <f ca="1">ROUND(SUM(INDIRECT(ADDRESS(ROW()+(-2), COLUMN()+(1), 1)),INDIRECT(ADDRESS(ROW()+(-12), COLUMN()+(1), 1)),INDIRECT(ADDRESS(ROW()+(-15), COLUMN()+(1), 1))), 2)</f>
        <v>114.07</v>
      </c>
      <c r="H38" s="14">
        <f ca="1">ROUND(INDIRECT(ADDRESS(ROW()+(0), COLUMN()+(-2), 1))*INDIRECT(ADDRESS(ROW()+(0), COLUMN()+(-1), 1))/100, 2)</f>
        <v>2.28</v>
      </c>
    </row>
    <row r="39" spans="1:8" ht="13.50" thickBot="1" customHeight="1">
      <c r="A39" s="21" t="s">
        <v>86</v>
      </c>
      <c r="B39" s="21"/>
      <c r="C39" s="22"/>
      <c r="D39" s="22"/>
      <c r="E39" s="23"/>
      <c r="F39" s="24" t="s">
        <v>87</v>
      </c>
      <c r="G39" s="25"/>
      <c r="H39" s="26">
        <f ca="1">ROUND(SUM(INDIRECT(ADDRESS(ROW()+(-1), COLUMN()+(0), 1)),INDIRECT(ADDRESS(ROW()+(-3), COLUMN()+(0), 1)),INDIRECT(ADDRESS(ROW()+(-13), COLUMN()+(0), 1)),INDIRECT(ADDRESS(ROW()+(-16), COLUMN()+(0), 1))), 2)</f>
        <v>116.35</v>
      </c>
    </row>
  </sheetData>
  <mergeCells count="7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F36:G36"/>
    <mergeCell ref="A37:B37"/>
    <mergeCell ref="C37:D37"/>
    <mergeCell ref="E37:F37"/>
    <mergeCell ref="A38:B38"/>
    <mergeCell ref="C38:D38"/>
    <mergeCell ref="A39:E39"/>
    <mergeCell ref="F39:G39"/>
  </mergeCells>
  <pageMargins left="0.147638" right="0.147638" top="0.206693" bottom="0.206693" header="0.0" footer="0.0"/>
  <pageSetup paperSize="9" orientation="portrait"/>
  <rowBreaks count="0" manualBreakCount="0">
    </rowBreaks>
</worksheet>
</file>