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<sst xmlns="http://schemas.openxmlformats.org/spreadsheetml/2006/main" count="106" uniqueCount="106">
  <si>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</si>
  <si>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EHR025</t>
  </si>
  <si>
    <t xml:space="preserve">m²</t>
  </si>
  <si>
    <t xml:space="preserve">Losa aligerada con casetón recuperable y columnas.</t>
  </si>
  <si>
    <r>
      <rPr>
        <sz val="8.25"/>
        <color rgb="FF000000"/>
        <rFont val="Arial"/>
        <family val="2"/>
      </rPr>
      <t xml:space="preserve">Estructura de concreto armado, realizada con concreto f'c=210 kg/cm² (3000 psi), clase de exposición F0 S0 P0 C0, tamaño máximo del agregado 25 mm (1" ASTM Nº 57), consistencia blanda, preparado en obra, con un volumen total de concreto en losa con casetón recuperable y columnas de 0,207 m³/m², y acero Grado 60 (fy=4200 kg/cm²) en zona de ábacos, vigas, nervios, vigas de amarre y columnas, con una cuantía total de 24 kg/m², compuesta de los siguientes elementos: LOSA ALIGERADA: horizontal, con 15% de zonas macizas, canto 30 = 25+5 cm; nervios de concreto en sitio de 12 cm de espesor, intereje 70 cm; casetón recuperable de PVC, 64x70x25 cm; capa de compresión de 5 cm de espesor, con armadura de reparto formada por malla electrosoldada tipo 6x6 10/10 de acero Grado 70, con barras separadas 15,24x15,24 cm de Ø 3,43 mm; con construcción y desmontaje de sistema de cimbra continuo, con acabado visto con textura lisa, formado por: superficie de la cimbra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construcción y desmontaje de sistema de cimbra continuo, formado por: superficie de la cimbra de casetones recuperables; estructura soporte horizontal de portasopandas y guías metálicas y accesorios de montaje, amortizables en 150 usos y estructura soporte vertical de puntales metálicos, amortizables en 150 usos, en zonas aligeradas; COLUMNAS: con altura libre de hasta 3 m y 30x30 cm de sección media, con montaje y desmontaje del sistema de cimbra de láminas metálicas reutilizables. Incluso alambre de atar, separadores, líquido desmoldante MasterFinish RL 211 "MBCC de Sika", para evitar la adherencia del concreto a la cimbra y agente filmógeno MasterKure 220 WB "MBCC de Sika",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</si>
  <si>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</si>
  <si>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</si>
  <si>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</si>
  <si>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</si>
  <si>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</si>
  <si>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</si>
  <si>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</si>
  <si>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mt07aco020b</t>
  </si>
  <si>
    <t xml:space="preserve">Ud</t>
  </si>
  <si>
    <t xml:space="preserve">Separador homologado para columnas.</t>
  </si>
  <si>
    <t xml:space="preserve">mt08eup010b</t>
  </si>
  <si>
    <t xml:space="preserve">m²</t>
  </si>
  <si>
    <t xml:space="preserve">Lámina metálica de 50x50 cm, para cimbra de columnas de concreto armado de sección rectangular o cuadrada, de hasta 3 m de altura, incluso accesorios de montaje.</t>
  </si>
  <si>
    <t xml:space="preserve">mt50spa081a</t>
  </si>
  <si>
    <t xml:space="preserve">Ud</t>
  </si>
  <si>
    <t xml:space="preserve">Puntal metálico telescópico, de hasta 3 m de altura.</t>
  </si>
  <si>
    <t xml:space="preserve">mt08eft035a</t>
  </si>
  <si>
    <t xml:space="preserve">m²</t>
  </si>
  <si>
    <t xml:space="preserve">Tablero de madera tratada, de 30 mm de espesor, reforzado con varillas y perfiles, para cimbra de losa aligerada con casetón recuperable, para dejar un acabado visto del concreto.</t>
  </si>
  <si>
    <t xml:space="preserve">mt08eva030</t>
  </si>
  <si>
    <t xml:space="preserve">m²</t>
  </si>
  <si>
    <t xml:space="preserve">Estructura soporte para cimbra recuperable, compuesta de: sopandas metálicas y accesorios de montaje.</t>
  </si>
  <si>
    <t xml:space="preserve">mt08eva035</t>
  </si>
  <si>
    <t xml:space="preserve">m²</t>
  </si>
  <si>
    <t xml:space="preserve">Estructura soporte para cimbra de casetones recuperables, compuesta de: portasopandas y guías metálicas y accesorios de montaje.</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</si>
  <si>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</si>
  <si>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</si>
  <si>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</si>
  <si>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</si>
  <si>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</si>
  <si>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</si>
  <si>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</si>
  <si>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</si>
  <si>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</si>
  <si>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</si>
  <si>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</si>
  <si>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</si>
  <si>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</si>
  <si>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</si>
  <si>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losas aligeradas.</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</si>
  <si>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</si>
  <si>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</si>
  <si>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</si>
  <si>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</si>
  <si>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</si>
  <si>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</si>
  <si>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</si>
  <si>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</si>
  <si>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electrosoldada tipo 6x6 10/10 de acero Grado 70, con varillas lisas espaciadas 15,24x15,24 cm de 3,43 mm de diámetro, según ASTM A 185 y ASTM A 497.</t>
  </si>
  <si>
    <t xml:space="preserve">mt08aaa010a</t>
  </si>
  <si>
    <t xml:space="preserve">m³</t>
  </si>
  <si>
    <t xml:space="preserve">Agua.</t>
  </si>
  <si>
    <t xml:space="preserve">mt01arg000h</t>
  </si>
  <si>
    <t xml:space="preserve">m³</t>
  </si>
  <si>
    <t xml:space="preserve">Arena cribada.</t>
  </si>
  <si>
    <t xml:space="preserve">mt01arg001hq</t>
  </si>
  <si>
    <t xml:space="preserve">m³</t>
  </si>
  <si>
    <t xml:space="preserve">Agregado grueso homogeneizado, de tamaño máximo 25 mm (1" ASTM Nº 57).</t>
  </si>
  <si>
    <t xml:space="preserve">mt08cem000h</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</si>
  <si>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</si>
  <si>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</si>
  <si>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</si>
  <si>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</si>
  <si>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</si>
  <si>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</si>
  <si>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</si>
  <si>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</si>
  <si>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</si>
  <si>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</si>
  <si>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</si>
  <si>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</si>
  <si>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</si>
  <si>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</si>
  <si>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</si>
  <si>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</si>
  <si>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</si>
  <si>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</si>
  <si>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</si>
  <si>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</si>
  <si>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</si>
  <si>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</si>
  <si>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</si>
  <si>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</si>
  <si>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mo113</t>
  </si>
  <si>
    <t xml:space="preserve">h</t>
  </si>
  <si>
    <t xml:space="preserve">Peón de albañilería.</t>
  </si>
  <si>
    <t xml:space="preserve">mo112</t>
  </si>
  <si>
    <t xml:space="preserve">h</t>
  </si>
  <si>
    <t xml:space="preserve">Ayudante de albañilería.</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</si>
  <si>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</si>
  <si>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</si>
  <si>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</si>
  <si>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</si>
  <si>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</si>
  <si>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</si>
  <si>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</si>
  <si>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</si>
  <si>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</si>
  <si>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</si>
  <si>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$ 4,75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</si>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</sst>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9.19"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0.09</v>
      </c>
      <c r="G10" s="12">
        <f ca="1">ROUND(INDIRECT(ADDRESS(ROW()+(0), COLUMN()+(-2), 1))*INDIRECT(ADDRESS(ROW()+(0), COLUMN()+(-1), 1)), 2)</f>
        <v>0.05</v>
      </c>
    </row>
    <row r="11" spans="1:7" ht="34.50" thickBot="1" customHeight="1">
      <c r="A11" s="1" t="s">
        <v>15</v>
      </c>
      <c r="B11" s="1"/>
      <c r="C11" s="10" t="s">
        <v>16</v>
      </c>
      <c r="D11" s="1" t="s">
        <v>17</v>
      </c>
      <c r="E11" s="11">
        <v>0.007</v>
      </c>
      <c r="F11" s="12">
        <v>65.29</v>
      </c>
      <c r="G11" s="12">
        <f ca="1">ROUND(INDIRECT(ADDRESS(ROW()+(0), COLUMN()+(-2), 1))*INDIRECT(ADDRESS(ROW()+(0), COLUMN()+(-1), 1)), 2)</f>
        <v>0.46</v>
      </c>
    </row>
    <row r="12" spans="1:7" ht="13.50" thickBot="1" customHeight="1">
      <c r="A12" s="1" t="s">
        <v>18</v>
      </c>
      <c r="B12" s="1"/>
      <c r="C12" s="10" t="s">
        <v>19</v>
      </c>
      <c r="D12" s="1" t="s">
        <v>20</v>
      </c>
      <c r="E12" s="11">
        <v>0.034</v>
      </c>
      <c r="F12" s="12">
        <v>26.19</v>
      </c>
      <c r="G12" s="12">
        <f ca="1">ROUND(INDIRECT(ADDRESS(ROW()+(0), COLUMN()+(-2), 1))*INDIRECT(ADDRESS(ROW()+(0), COLUMN()+(-1), 1)), 2)</f>
        <v>0.89</v>
      </c>
    </row>
    <row r="13" spans="1:7" ht="34.50" thickBot="1" customHeight="1">
      <c r="A13" s="1" t="s">
        <v>21</v>
      </c>
      <c r="B13" s="1"/>
      <c r="C13" s="10" t="s">
        <v>22</v>
      </c>
      <c r="D13" s="1" t="s">
        <v>23</v>
      </c>
      <c r="E13" s="11">
        <v>0.008</v>
      </c>
      <c r="F13" s="12">
        <v>84.19</v>
      </c>
      <c r="G13" s="12">
        <f ca="1">ROUND(INDIRECT(ADDRESS(ROW()+(0), COLUMN()+(-2), 1))*INDIRECT(ADDRESS(ROW()+(0), COLUMN()+(-1), 1)), 2)</f>
        <v>0.67</v>
      </c>
    </row>
    <row r="14" spans="1:7" ht="24.00" thickBot="1" customHeight="1">
      <c r="A14" s="1" t="s">
        <v>24</v>
      </c>
      <c r="B14" s="1"/>
      <c r="C14" s="10" t="s">
        <v>25</v>
      </c>
      <c r="D14" s="1" t="s">
        <v>26</v>
      </c>
      <c r="E14" s="11">
        <v>0.001</v>
      </c>
      <c r="F14" s="12">
        <v>138.74</v>
      </c>
      <c r="G14" s="12">
        <f ca="1">ROUND(INDIRECT(ADDRESS(ROW()+(0), COLUMN()+(-2), 1))*INDIRECT(ADDRESS(ROW()+(0), COLUMN()+(-1), 1)), 2)</f>
        <v>0.14</v>
      </c>
    </row>
    <row r="15" spans="1:7" ht="24.00" thickBot="1" customHeight="1">
      <c r="A15" s="1" t="s">
        <v>27</v>
      </c>
      <c r="B15" s="1"/>
      <c r="C15" s="10" t="s">
        <v>28</v>
      </c>
      <c r="D15" s="1" t="s">
        <v>29</v>
      </c>
      <c r="E15" s="11">
        <v>0.006</v>
      </c>
      <c r="F15" s="12">
        <v>155.06</v>
      </c>
      <c r="G15" s="12">
        <f ca="1">ROUND(INDIRECT(ADDRESS(ROW()+(0), COLUMN()+(-2), 1))*INDIRECT(ADDRESS(ROW()+(0), COLUMN()+(-1), 1)), 2)</f>
        <v>0.93</v>
      </c>
    </row>
    <row r="16" spans="1:7" ht="13.50" thickBot="1" customHeight="1">
      <c r="A16" s="1" t="s">
        <v>30</v>
      </c>
      <c r="B16" s="1"/>
      <c r="C16" s="10" t="s">
        <v>31</v>
      </c>
      <c r="D16" s="1" t="s">
        <v>32</v>
      </c>
      <c r="E16" s="11">
        <v>0.001</v>
      </c>
      <c r="F16" s="12">
        <v>483.54</v>
      </c>
      <c r="G16" s="12">
        <f ca="1">ROUND(INDIRECT(ADDRESS(ROW()+(0), COLUMN()+(-2), 1))*INDIRECT(ADDRESS(ROW()+(0), COLUMN()+(-1), 1)), 2)</f>
        <v>0.48</v>
      </c>
    </row>
    <row r="17" spans="1:7" ht="13.50" thickBot="1" customHeight="1">
      <c r="A17" s="1" t="s">
        <v>33</v>
      </c>
      <c r="B17" s="1"/>
      <c r="C17" s="10" t="s">
        <v>34</v>
      </c>
      <c r="D17" s="1" t="s">
        <v>35</v>
      </c>
      <c r="E17" s="11">
        <v>0.006</v>
      </c>
      <c r="F17" s="12">
        <v>11.9</v>
      </c>
      <c r="G17" s="12">
        <f ca="1">ROUND(INDIRECT(ADDRESS(ROW()+(0), COLUMN()+(-2), 1))*INDIRECT(ADDRESS(ROW()+(0), COLUMN()+(-1), 1)), 2)</f>
        <v>0.07</v>
      </c>
    </row>
    <row r="18" spans="1:7" ht="24.00" thickBot="1" customHeight="1">
      <c r="A18" s="1" t="s">
        <v>36</v>
      </c>
      <c r="B18" s="1"/>
      <c r="C18" s="10" t="s">
        <v>37</v>
      </c>
      <c r="D18" s="1" t="s">
        <v>38</v>
      </c>
      <c r="E18" s="11">
        <v>0.002</v>
      </c>
      <c r="F18" s="12">
        <v>6.43</v>
      </c>
      <c r="G18" s="12">
        <f ca="1">ROUND(INDIRECT(ADDRESS(ROW()+(0), COLUMN()+(-2), 1))*INDIRECT(ADDRESS(ROW()+(0), COLUMN()+(-1), 1)), 2)</f>
        <v>0.01</v>
      </c>
    </row>
    <row r="19" spans="1:7" ht="13.50" thickBot="1" customHeight="1">
      <c r="A19" s="1" t="s">
        <v>39</v>
      </c>
      <c r="B19" s="1"/>
      <c r="C19" s="10" t="s">
        <v>40</v>
      </c>
      <c r="D19" s="1" t="s">
        <v>41</v>
      </c>
      <c r="E19" s="11">
        <v>0.035</v>
      </c>
      <c r="F19" s="12">
        <v>82.49</v>
      </c>
      <c r="G19" s="12">
        <f ca="1">ROUND(INDIRECT(ADDRESS(ROW()+(0), COLUMN()+(-2), 1))*INDIRECT(ADDRESS(ROW()+(0), COLUMN()+(-1), 1)), 2)</f>
        <v>2.89</v>
      </c>
    </row>
    <row r="20" spans="1:7" ht="13.50" thickBot="1" customHeight="1">
      <c r="A20" s="1" t="s">
        <v>42</v>
      </c>
      <c r="B20" s="1"/>
      <c r="C20" s="10" t="s">
        <v>43</v>
      </c>
      <c r="D20" s="1" t="s">
        <v>44</v>
      </c>
      <c r="E20" s="11">
        <v>1.2</v>
      </c>
      <c r="F20" s="12">
        <v>0.09</v>
      </c>
      <c r="G20" s="12">
        <f ca="1">ROUND(INDIRECT(ADDRESS(ROW()+(0), COLUMN()+(-2), 1))*INDIRECT(ADDRESS(ROW()+(0), COLUMN()+(-1), 1)), 2)</f>
        <v>0.11</v>
      </c>
    </row>
    <row r="21" spans="1:7" ht="24.00" thickBot="1" customHeight="1">
      <c r="A21" s="1" t="s">
        <v>45</v>
      </c>
      <c r="B21" s="1"/>
      <c r="C21" s="10" t="s">
        <v>46</v>
      </c>
      <c r="D21" s="1" t="s">
        <v>47</v>
      </c>
      <c r="E21" s="11">
        <v>25.2</v>
      </c>
      <c r="F21" s="12">
        <v>0.92</v>
      </c>
      <c r="G21" s="12">
        <f ca="1">ROUND(INDIRECT(ADDRESS(ROW()+(0), COLUMN()+(-2), 1))*INDIRECT(ADDRESS(ROW()+(0), COLUMN()+(-1), 1)), 2)</f>
        <v>23.18</v>
      </c>
    </row>
    <row r="22" spans="1:7" ht="13.50" thickBot="1" customHeight="1">
      <c r="A22" s="1" t="s">
        <v>48</v>
      </c>
      <c r="B22" s="1"/>
      <c r="C22" s="10" t="s">
        <v>49</v>
      </c>
      <c r="D22" s="1" t="s">
        <v>50</v>
      </c>
      <c r="E22" s="11">
        <v>0.225</v>
      </c>
      <c r="F22" s="12">
        <v>2.04</v>
      </c>
      <c r="G22" s="12">
        <f ca="1">ROUND(INDIRECT(ADDRESS(ROW()+(0), COLUMN()+(-2), 1))*INDIRECT(ADDRESS(ROW()+(0), COLUMN()+(-1), 1)), 2)</f>
        <v>0.46</v>
      </c>
    </row>
    <row r="23" spans="1:7" ht="34.50" thickBot="1" customHeight="1">
      <c r="A23" s="1" t="s">
        <v>51</v>
      </c>
      <c r="B23" s="1"/>
      <c r="C23" s="10" t="s">
        <v>52</v>
      </c>
      <c r="D23" s="1" t="s">
        <v>53</v>
      </c>
      <c r="E23" s="11">
        <v>1.1</v>
      </c>
      <c r="F23" s="12">
        <v>1.15</v>
      </c>
      <c r="G23" s="12">
        <f ca="1">ROUND(INDIRECT(ADDRESS(ROW()+(0), COLUMN()+(-2), 1))*INDIRECT(ADDRESS(ROW()+(0), COLUMN()+(-1), 1)), 2)</f>
        <v>1.27</v>
      </c>
    </row>
    <row r="24" spans="1:7" ht="13.50" thickBot="1" customHeight="1">
      <c r="A24" s="1" t="s">
        <v>54</v>
      </c>
      <c r="B24" s="1"/>
      <c r="C24" s="10" t="s">
        <v>55</v>
      </c>
      <c r="D24" s="1" t="s">
        <v>56</v>
      </c>
      <c r="E24" s="11">
        <v>0.046</v>
      </c>
      <c r="F24" s="12">
        <v>2.04</v>
      </c>
      <c r="G24" s="12">
        <f ca="1">ROUND(INDIRECT(ADDRESS(ROW()+(0), COLUMN()+(-2), 1))*INDIRECT(ADDRESS(ROW()+(0), COLUMN()+(-1), 1)), 2)</f>
        <v>0.09</v>
      </c>
    </row>
    <row r="25" spans="1:7" ht="13.50" thickBot="1" customHeight="1">
      <c r="A25" s="1" t="s">
        <v>57</v>
      </c>
      <c r="B25" s="1"/>
      <c r="C25" s="10" t="s">
        <v>58</v>
      </c>
      <c r="D25" s="1" t="s">
        <v>59</v>
      </c>
      <c r="E25" s="11">
        <v>0.122</v>
      </c>
      <c r="F25" s="12">
        <v>20.27</v>
      </c>
      <c r="G25" s="12">
        <f ca="1">ROUND(INDIRECT(ADDRESS(ROW()+(0), COLUMN()+(-2), 1))*INDIRECT(ADDRESS(ROW()+(0), COLUMN()+(-1), 1)), 2)</f>
        <v>2.47</v>
      </c>
    </row>
    <row r="26" spans="1:7" ht="13.50" thickBot="1" customHeight="1">
      <c r="A26" s="1" t="s">
        <v>60</v>
      </c>
      <c r="B26" s="1"/>
      <c r="C26" s="10" t="s">
        <v>61</v>
      </c>
      <c r="D26" s="1" t="s">
        <v>62</v>
      </c>
      <c r="E26" s="11">
        <v>0.183</v>
      </c>
      <c r="F26" s="12">
        <v>26.3</v>
      </c>
      <c r="G26" s="12">
        <f ca="1">ROUND(INDIRECT(ADDRESS(ROW()+(0), COLUMN()+(-2), 1))*INDIRECT(ADDRESS(ROW()+(0), COLUMN()+(-1), 1)), 2)</f>
        <v>4.81</v>
      </c>
    </row>
    <row r="27" spans="1:7" ht="13.50" thickBot="1" customHeight="1">
      <c r="A27" s="1" t="s">
        <v>63</v>
      </c>
      <c r="B27" s="1"/>
      <c r="C27" s="10" t="s">
        <v>64</v>
      </c>
      <c r="D27" s="1" t="s">
        <v>65</v>
      </c>
      <c r="E27" s="11">
        <v>76.073</v>
      </c>
      <c r="F27" s="12">
        <v>0.2</v>
      </c>
      <c r="G27" s="12">
        <f ca="1">ROUND(INDIRECT(ADDRESS(ROW()+(0), COLUMN()+(-2), 1))*INDIRECT(ADDRESS(ROW()+(0), COLUMN()+(-1), 1)), 2)</f>
        <v>15.21</v>
      </c>
    </row>
    <row r="28" spans="1:7" ht="24.00" thickBot="1" customHeight="1">
      <c r="A28" s="1" t="s">
        <v>66</v>
      </c>
      <c r="B28" s="1"/>
      <c r="C28" s="10" t="s">
        <v>67</v>
      </c>
      <c r="D28" s="1" t="s">
        <v>68</v>
      </c>
      <c r="E28" s="13">
        <v>0.15</v>
      </c>
      <c r="F28" s="14">
        <v>4.53</v>
      </c>
      <c r="G28" s="14">
        <f ca="1">ROUND(INDIRECT(ADDRESS(ROW()+(0), COLUMN()+(-2), 1))*INDIRECT(ADDRESS(ROW()+(0), COLUMN()+(-1), 1)), 2)</f>
        <v>0.68</v>
      </c>
    </row>
    <row r="29" spans="1:7" ht="13.50" thickBot="1" customHeight="1">
      <c r="A29" s="15"/>
      <c r="B29" s="15"/>
      <c r="C29" s="15"/>
      <c r="D29" s="15"/>
      <c r="E29" s="9" t="s">
        <v>69</v>
      </c>
      <c r="F29" s="9"/>
      <c r="G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54.87</v>
      </c>
    </row>
    <row r="30" spans="1:7" ht="13.50" thickBot="1" customHeight="1">
      <c r="A30" s="15">
        <v>2</v>
      </c>
      <c r="B30" s="15"/>
      <c r="C30" s="15"/>
      <c r="D30" s="18" t="s">
        <v>70</v>
      </c>
      <c r="E30" s="18"/>
      <c r="F30" s="15"/>
      <c r="G30" s="15"/>
    </row>
    <row r="31" spans="1:7" ht="13.50" thickBot="1" customHeight="1">
      <c r="A31" s="1" t="s">
        <v>71</v>
      </c>
      <c r="B31" s="1"/>
      <c r="C31" s="10" t="s">
        <v>72</v>
      </c>
      <c r="D31" s="1" t="s">
        <v>73</v>
      </c>
      <c r="E31" s="13">
        <v>0.13</v>
      </c>
      <c r="F31" s="14">
        <v>4.1</v>
      </c>
      <c r="G31" s="14">
        <f ca="1">ROUND(INDIRECT(ADDRESS(ROW()+(0), COLUMN()+(-2), 1))*INDIRECT(ADDRESS(ROW()+(0), COLUMN()+(-1), 1)), 2)</f>
        <v>0.53</v>
      </c>
    </row>
    <row r="32" spans="1:7" ht="13.50" thickBot="1" customHeight="1">
      <c r="A32" s="15"/>
      <c r="B32" s="15"/>
      <c r="C32" s="15"/>
      <c r="D32" s="15"/>
      <c r="E32" s="9" t="s">
        <v>74</v>
      </c>
      <c r="F32" s="9"/>
      <c r="G32" s="17">
        <f ca="1">ROUND(SUM(INDIRECT(ADDRESS(ROW()+(-1), COLUMN()+(0), 1))), 2)</f>
        <v>0.53</v>
      </c>
    </row>
    <row r="33" spans="1:7" ht="13.50" thickBot="1" customHeight="1">
      <c r="A33" s="15">
        <v>3</v>
      </c>
      <c r="B33" s="15"/>
      <c r="C33" s="15"/>
      <c r="D33" s="18" t="s">
        <v>75</v>
      </c>
      <c r="E33" s="18"/>
      <c r="F33" s="15"/>
      <c r="G33" s="15"/>
    </row>
    <row r="34" spans="1:7" ht="13.50" thickBot="1" customHeight="1">
      <c r="A34" s="1" t="s">
        <v>76</v>
      </c>
      <c r="B34" s="1"/>
      <c r="C34" s="10" t="s">
        <v>77</v>
      </c>
      <c r="D34" s="1" t="s">
        <v>78</v>
      </c>
      <c r="E34" s="11">
        <v>0.663</v>
      </c>
      <c r="F34" s="12">
        <v>18.57</v>
      </c>
      <c r="G34" s="12">
        <f ca="1">ROUND(INDIRECT(ADDRESS(ROW()+(0), COLUMN()+(-2), 1))*INDIRECT(ADDRESS(ROW()+(0), COLUMN()+(-1), 1)), 2)</f>
        <v>12.31</v>
      </c>
    </row>
    <row r="35" spans="1:7" ht="13.50" thickBot="1" customHeight="1">
      <c r="A35" s="1" t="s">
        <v>79</v>
      </c>
      <c r="B35" s="1"/>
      <c r="C35" s="10" t="s">
        <v>80</v>
      </c>
      <c r="D35" s="1" t="s">
        <v>81</v>
      </c>
      <c r="E35" s="11">
        <v>0.682</v>
      </c>
      <c r="F35" s="12">
        <v>11.9</v>
      </c>
      <c r="G35" s="12">
        <f ca="1">ROUND(INDIRECT(ADDRESS(ROW()+(0), COLUMN()+(-2), 1))*INDIRECT(ADDRESS(ROW()+(0), COLUMN()+(-1), 1)), 2)</f>
        <v>8.12</v>
      </c>
    </row>
    <row r="36" spans="1:7" ht="13.50" thickBot="1" customHeight="1">
      <c r="A36" s="1" t="s">
        <v>82</v>
      </c>
      <c r="B36" s="1"/>
      <c r="C36" s="10" t="s">
        <v>83</v>
      </c>
      <c r="D36" s="1" t="s">
        <v>84</v>
      </c>
      <c r="E36" s="11">
        <v>0.278</v>
      </c>
      <c r="F36" s="12">
        <v>18.57</v>
      </c>
      <c r="G36" s="12">
        <f ca="1">ROUND(INDIRECT(ADDRESS(ROW()+(0), COLUMN()+(-2), 1))*INDIRECT(ADDRESS(ROW()+(0), COLUMN()+(-1), 1)), 2)</f>
        <v>5.16</v>
      </c>
    </row>
    <row r="37" spans="1:7" ht="13.50" thickBot="1" customHeight="1">
      <c r="A37" s="1" t="s">
        <v>85</v>
      </c>
      <c r="B37" s="1"/>
      <c r="C37" s="10" t="s">
        <v>86</v>
      </c>
      <c r="D37" s="1" t="s">
        <v>87</v>
      </c>
      <c r="E37" s="11">
        <v>0.303</v>
      </c>
      <c r="F37" s="12">
        <v>11.9</v>
      </c>
      <c r="G37" s="12">
        <f ca="1">ROUND(INDIRECT(ADDRESS(ROW()+(0), COLUMN()+(-2), 1))*INDIRECT(ADDRESS(ROW()+(0), COLUMN()+(-1), 1)), 2)</f>
        <v>3.61</v>
      </c>
    </row>
    <row r="38" spans="1:7" ht="13.50" thickBot="1" customHeight="1">
      <c r="A38" s="1" t="s">
        <v>88</v>
      </c>
      <c r="B38" s="1"/>
      <c r="C38" s="10" t="s">
        <v>89</v>
      </c>
      <c r="D38" s="1" t="s">
        <v>90</v>
      </c>
      <c r="E38" s="11">
        <v>0.221</v>
      </c>
      <c r="F38" s="12">
        <v>11.01</v>
      </c>
      <c r="G38" s="12">
        <f ca="1">ROUND(INDIRECT(ADDRESS(ROW()+(0), COLUMN()+(-2), 1))*INDIRECT(ADDRESS(ROW()+(0), COLUMN()+(-1), 1)), 2)</f>
        <v>2.43</v>
      </c>
    </row>
    <row r="39" spans="1:7" ht="13.50" thickBot="1" customHeight="1">
      <c r="A39" s="1" t="s">
        <v>91</v>
      </c>
      <c r="B39" s="1"/>
      <c r="C39" s="10" t="s">
        <v>92</v>
      </c>
      <c r="D39" s="1" t="s">
        <v>93</v>
      </c>
      <c r="E39" s="11">
        <v>0.232</v>
      </c>
      <c r="F39" s="12">
        <v>11.19</v>
      </c>
      <c r="G39" s="12">
        <f ca="1">ROUND(INDIRECT(ADDRESS(ROW()+(0), COLUMN()+(-2), 1))*INDIRECT(ADDRESS(ROW()+(0), COLUMN()+(-1), 1)), 2)</f>
        <v>2.6</v>
      </c>
    </row>
    <row r="40" spans="1:7" ht="13.50" thickBot="1" customHeight="1">
      <c r="A40" s="1" t="s">
        <v>94</v>
      </c>
      <c r="B40" s="1"/>
      <c r="C40" s="10" t="s">
        <v>95</v>
      </c>
      <c r="D40" s="1" t="s">
        <v>96</v>
      </c>
      <c r="E40" s="11">
        <v>0.051</v>
      </c>
      <c r="F40" s="12">
        <v>18.57</v>
      </c>
      <c r="G40" s="12">
        <f ca="1">ROUND(INDIRECT(ADDRESS(ROW()+(0), COLUMN()+(-2), 1))*INDIRECT(ADDRESS(ROW()+(0), COLUMN()+(-1), 1)), 2)</f>
        <v>0.95</v>
      </c>
    </row>
    <row r="41" spans="1:7" ht="13.50" thickBot="1" customHeight="1">
      <c r="A41" s="1" t="s">
        <v>97</v>
      </c>
      <c r="B41" s="1"/>
      <c r="C41" s="10" t="s">
        <v>98</v>
      </c>
      <c r="D41" s="1" t="s">
        <v>99</v>
      </c>
      <c r="E41" s="13">
        <v>0.207</v>
      </c>
      <c r="F41" s="14">
        <v>11.9</v>
      </c>
      <c r="G41" s="14">
        <f ca="1">ROUND(INDIRECT(ADDRESS(ROW()+(0), COLUMN()+(-2), 1))*INDIRECT(ADDRESS(ROW()+(0), COLUMN()+(-1), 1)), 2)</f>
        <v>2.46</v>
      </c>
    </row>
    <row r="42" spans="1:7" ht="13.50" thickBot="1" customHeight="1">
      <c r="A42" s="15"/>
      <c r="B42" s="15"/>
      <c r="C42" s="15"/>
      <c r="D42" s="15"/>
      <c r="E42" s="9" t="s">
        <v>100</v>
      </c>
      <c r="F42" s="9"/>
      <c r="G42" s="17">
        <f ca="1">ROUND(SUM(INDIRECT(ADDRESS(ROW()+(-1), COLUMN()+(0), 1)),INDIRECT(ADDRESS(ROW()+(-2), COLUMN()+(0), 1)),INDIRECT(ADDRESS(ROW()+(-3), COLUMN()+(0), 1)),INDIRECT(ADDRESS(ROW()+(-4), COLUMN()+(0), 1)),INDIRECT(ADDRESS(ROW()+(-5), COLUMN()+(0), 1)),INDIRECT(ADDRESS(ROW()+(-6), COLUMN()+(0), 1)),INDIRECT(ADDRESS(ROW()+(-7), COLUMN()+(0), 1)),INDIRECT(ADDRESS(ROW()+(-8), COLUMN()+(0), 1))), 2)</f>
        <v>37.64</v>
      </c>
    </row>
    <row r="43" spans="1:7" ht="13.50" thickBot="1" customHeight="1">
      <c r="A43" s="15">
        <v>4</v>
      </c>
      <c r="B43" s="15"/>
      <c r="C43" s="15"/>
      <c r="D43" s="18" t="s">
        <v>101</v>
      </c>
      <c r="E43" s="18"/>
      <c r="F43" s="15"/>
      <c r="G43" s="15"/>
    </row>
    <row r="44" spans="1:7" ht="13.50" thickBot="1" customHeight="1">
      <c r="A44" s="19"/>
      <c r="B44" s="19"/>
      <c r="C44" s="20" t="s">
        <v>102</v>
      </c>
      <c r="D44" s="19" t="s">
        <v>103</v>
      </c>
      <c r="E44" s="13">
        <v>2</v>
      </c>
      <c r="F44" s="14">
        <f ca="1">ROUND(SUM(INDIRECT(ADDRESS(ROW()+(-2), COLUMN()+(1), 1)),INDIRECT(ADDRESS(ROW()+(-12), COLUMN()+(1), 1)),INDIRECT(ADDRESS(ROW()+(-15), COLUMN()+(1), 1))), 2)</f>
        <v>93.04</v>
      </c>
      <c r="G44" s="14">
        <f ca="1">ROUND(INDIRECT(ADDRESS(ROW()+(0), COLUMN()+(-2), 1))*INDIRECT(ADDRESS(ROW()+(0), COLUMN()+(-1), 1))/100, 2)</f>
        <v>1.86</v>
      </c>
    </row>
    <row r="45" spans="1:7" ht="13.50" thickBot="1" customHeight="1">
      <c r="A45" s="21" t="s">
        <v>104</v>
      </c>
      <c r="B45" s="21"/>
      <c r="C45" s="22"/>
      <c r="D45" s="23"/>
      <c r="E45" s="24" t="s">
        <v>105</v>
      </c>
      <c r="F45" s="25"/>
      <c r="G45" s="26">
        <f ca="1">ROUND(SUM(INDIRECT(ADDRESS(ROW()+(-1), COLUMN()+(0), 1)),INDIRECT(ADDRESS(ROW()+(-3), COLUMN()+(0), 1)),INDIRECT(ADDRESS(ROW()+(-13), COLUMN()+(0), 1)),INDIRECT(ADDRESS(ROW()+(-16), COLUMN()+(0), 1))), 2)</f>
        <v>94.9</v>
      </c>
    </row>
  </sheetData>
  <mergeCells count="4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E29:F29"/>
    <mergeCell ref="A30:B30"/>
    <mergeCell ref="D30:E30"/>
    <mergeCell ref="A31:B31"/>
    <mergeCell ref="A32:B32"/>
    <mergeCell ref="E32:F32"/>
    <mergeCell ref="A33:B33"/>
    <mergeCell ref="D33:E33"/>
    <mergeCell ref="A34:B34"/>
    <mergeCell ref="A35:B35"/>
    <mergeCell ref="A36:B36"/>
    <mergeCell ref="A37:B37"/>
    <mergeCell ref="A38:B38"/>
    <mergeCell ref="A39:B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