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<sst xmlns="http://schemas.openxmlformats.org/spreadsheetml/2006/main" count="100" uniqueCount="100">
  <si>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</si>
  <si>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EHR015</t>
  </si>
  <si>
    <t xml:space="preserve">m²</t>
  </si>
  <si>
    <t xml:space="preserve">Losa aligerada con casetón recuperable.</t>
  </si>
  <si>
    <r>
      <rPr>
        <sz val="8.25"/>
        <color rgb="FF000000"/>
        <rFont val="Arial"/>
        <family val="2"/>
      </rPr>
      <t xml:space="preserve">Losa aligerada de concreto armado con casetón recuperable, horizontal, con 15% de zonas macizas, con altura libre de planta de hasta 3 m, canto total 30 = 25+5 cm, realizado con concreto f'c=210 kg/cm² (3000 psi), clase de exposición F0 S0 P0 C0, tamaño máximo del agregado 25 mm (1" ASTM Nº 57), consistencia blanda, preparado en obra, y vaciado con medios manuales, volumen 0,18 m³/m², y acero Grado 60 (fy=4200 kg/cm²) en zona de ábacos, nervios y vigas de amarre, cuantía 19 kg/m²; nervios de concreto en sitio de 12 cm de espesor, intereje 70 cm; casetón recuperable de PVC, 64x70x25 cm; capa de compresión de 5 cm de espesor, con armadura de reparto formada por malla electrosoldada tipo 6x6 10/10 de acero Grado 70, con barras separadas 15,24x15,24 cm de Ø 3,43 mm; construcción y desmontaje de sistema de cimbra continuo, con acabado visto con textura lisa, formado por: superficie de la cimbra de tableros de madera tratada, reforzados con varillas y perfiles, amortizables en 20 usos; estructura soporte horizontal de sopandas metálicas y accesorios de montaje, amortizables en 150 usos y estructura soporte vertical de puntales metálicos, amortizables en 150 usos, en zonas macizas y construcción y desmontaje de sistema de cimbra continuo, formado por: superficie de la cimbra de casetones recuperables; estructura soporte horizontal de portasopandas y guías metálicas y accesorios de montaje, amortizables en 150 usos y estructura soporte vertical de puntales metálicos, amortizables en 150 usos, en zonas aligeradas. Incluso alambre de atar, separadores, líquido desmoldante MasterFinish RL 211 "MBCC de Sika", para evitar la adherencia del concreto a la cimbra y agente filmógeno MasterKure 220 WB "MBCC de Sika", para el curado de concretos y morteros. El precio incluye el corte, doblado y conformado de la armadura en taller de obra y el montaje en el lugar definitivo de su colocación en obra, pero no incluye las columnas.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</si>
  <si>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</si>
  <si>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</si>
  <si>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</si>
  <si>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</si>
  <si>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</si>
  <si>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</si>
  <si>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</si>
  <si>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mt08eft035a</t>
  </si>
  <si>
    <t xml:space="preserve">m²</t>
  </si>
  <si>
    <t xml:space="preserve">Tablero de madera tratada, de 30 mm de espesor, reforzado con varillas y perfiles, para cimbra de losa aligerada con casetón recuperable, para dejar un acabado visto del concreto.</t>
  </si>
  <si>
    <t xml:space="preserve">mt08eva030</t>
  </si>
  <si>
    <t xml:space="preserve">m²</t>
  </si>
  <si>
    <t xml:space="preserve">Estructura soporte para cimbra recuperable, compuesta de: sopandas metálicas y accesorios de montaje.</t>
  </si>
  <si>
    <t xml:space="preserve">mt08eva035</t>
  </si>
  <si>
    <t xml:space="preserve">m²</t>
  </si>
  <si>
    <t xml:space="preserve">Estructura soporte para cimbra de casetones recuperables, compuesta de: portasopandas y guías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</si>
  <si>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</si>
  <si>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</si>
  <si>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</si>
  <si>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</si>
  <si>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</si>
  <si>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</si>
  <si>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</si>
  <si>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</si>
  <si>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</si>
  <si>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</si>
  <si>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</si>
  <si>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"MBCC de Sika", para concretos con acabado visto.</t>
  </si>
  <si>
    <t xml:space="preserve">mt07cre010b</t>
  </si>
  <si>
    <t xml:space="preserve">Ud</t>
  </si>
  <si>
    <t xml:space="preserve">Casetón recuperable de PVC, 64x70x25 cm. Incluso piezas especiales.</t>
  </si>
  <si>
    <t xml:space="preserve">mt07aco020g</t>
  </si>
  <si>
    <t xml:space="preserve">Ud</t>
  </si>
  <si>
    <t xml:space="preserve">Separador homologado para losas aligeradas.</t>
  </si>
  <si>
    <t xml:space="preserve">mt07aco110c</t>
  </si>
  <si>
    <t xml:space="preserve">kg</t>
  </si>
  <si>
    <t xml:space="preserve">Acero en varillas corrugadas, Grado 60 (fy=4200 kg/cm²), de varios diámetros, según ASTM A 615.</t>
  </si>
  <si>
    <t xml:space="preserve">mt08var050</t>
  </si>
  <si>
    <t xml:space="preserve">kg</t>
  </si>
  <si>
    <t xml:space="preserve">Alambre galvanizado para atar, de 1,30 mm de diámetro.</t>
  </si>
  <si>
    <t xml:space="preserve">mt07ame120aa</t>
  </si>
  <si>
    <t xml:space="preserve">m²</t>
  </si>
  <si>
    <t xml:space="preserve">Malla electrosoldada tipo 6x6 10/10 de acero Grado 70, con varillas lisas espaciadas 15,24x15,24 cm de 3,43 mm de diámetro, según ASTM A 185 y ASTM A 497.</t>
  </si>
  <si>
    <t xml:space="preserve">mt08aaa010a</t>
  </si>
  <si>
    <t xml:space="preserve">m³</t>
  </si>
  <si>
    <t xml:space="preserve">Agua.</t>
  </si>
  <si>
    <t xml:space="preserve">mt01arg000h</t>
  </si>
  <si>
    <t xml:space="preserve">m³</t>
  </si>
  <si>
    <t xml:space="preserve">Arena cribada.</t>
  </si>
  <si>
    <t xml:space="preserve">mt01arg001hq</t>
  </si>
  <si>
    <t xml:space="preserve">m³</t>
  </si>
  <si>
    <t xml:space="preserve">Agregado grueso homogeneizado, de tamaño máximo 25 mm (1" ASTM Nº 57).</t>
  </si>
  <si>
    <t xml:space="preserve">mt08cem000h</t>
  </si>
  <si>
    <t xml:space="preserve">kg</t>
  </si>
  <si>
    <t xml:space="preserve">Cemento gris en sacos.</t>
  </si>
  <si>
    <t xml:space="preserve">mt08cur010g</t>
  </si>
  <si>
    <t xml:space="preserve">l</t>
  </si>
  <si>
    <t xml:space="preserve">Agente filmógeno MasterKure 220 WB "MBCC de Sika", para el curado de concretos y morteros, con acabado visto.</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</si>
  <si>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</si>
  <si>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</si>
  <si>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</si>
  <si>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</si>
  <si>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</si>
  <si>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</si>
  <si>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</si>
  <si>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mo044</t>
  </si>
  <si>
    <t xml:space="preserve">h</t>
  </si>
  <si>
    <t xml:space="preserve">Cimbrero.</t>
  </si>
  <si>
    <t xml:space="preserve">mo091</t>
  </si>
  <si>
    <t xml:space="preserve">h</t>
  </si>
  <si>
    <t xml:space="preserve">Principiante de cimbrero.</t>
  </si>
  <si>
    <t xml:space="preserve">mo043</t>
  </si>
  <si>
    <t xml:space="preserve">h</t>
  </si>
  <si>
    <t xml:space="preserve">Reforzador.</t>
  </si>
  <si>
    <t xml:space="preserve">mo090</t>
  </si>
  <si>
    <t xml:space="preserve">h</t>
  </si>
  <si>
    <t xml:space="preserve">Principiante de reforzador.</t>
  </si>
  <si>
    <t xml:space="preserve">mo113</t>
  </si>
  <si>
    <t xml:space="preserve">h</t>
  </si>
  <si>
    <t xml:space="preserve">Peón de albañilería.</t>
  </si>
  <si>
    <t xml:space="preserve">mo112</t>
  </si>
  <si>
    <t xml:space="preserve">h</t>
  </si>
  <si>
    <t xml:space="preserve">Ayudante de albañilería.</t>
  </si>
  <si>
    <t xml:space="preserve">mo045</t>
  </si>
  <si>
    <t xml:space="preserve">h</t>
  </si>
  <si>
    <t xml:space="preserve">Albañil especializado en vaciado del concreto.</t>
  </si>
  <si>
    <t xml:space="preserve">mo092</t>
  </si>
  <si>
    <t xml:space="preserve">h</t>
  </si>
  <si>
    <t xml:space="preserve">Principiante de albañil especializado en vaciado del concreto.</t>
  </si>
  <si>
    <t xml:space="preserve">Subtotal mano de obra:</t>
  </si>
  <si>
    <t xml:space="preserve">Herramientas</t>
  </si>
  <si>
    <t xml:space="preserve">%</t>
  </si>
  <si>
    <t xml:space="preserve">Herramientas</t>
  </si>
  <si>
    <t xml:space="preserve">Coste de mantenimiento decenal: $ 3,95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</si>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</sst>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69.19" customWidth="1"/>
    <col min="5" max="5" width="16.15" customWidth="1"/>
    <col min="6" max="6" width="12.75"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60.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0.008</v>
      </c>
      <c r="F10" s="12">
        <v>84.19</v>
      </c>
      <c r="G10" s="12">
        <f ca="1">ROUND(INDIRECT(ADDRESS(ROW()+(0), COLUMN()+(-2), 1))*INDIRECT(ADDRESS(ROW()+(0), COLUMN()+(-1), 1)), 2)</f>
        <v>0.67</v>
      </c>
    </row>
    <row r="11" spans="1:7" ht="24.00" thickBot="1" customHeight="1">
      <c r="A11" s="1" t="s">
        <v>15</v>
      </c>
      <c r="B11" s="1"/>
      <c r="C11" s="10" t="s">
        <v>16</v>
      </c>
      <c r="D11" s="1" t="s">
        <v>17</v>
      </c>
      <c r="E11" s="11">
        <v>0.001</v>
      </c>
      <c r="F11" s="12">
        <v>138.74</v>
      </c>
      <c r="G11" s="12">
        <f ca="1">ROUND(INDIRECT(ADDRESS(ROW()+(0), COLUMN()+(-2), 1))*INDIRECT(ADDRESS(ROW()+(0), COLUMN()+(-1), 1)), 2)</f>
        <v>0.14</v>
      </c>
    </row>
    <row r="12" spans="1:7" ht="24.00" thickBot="1" customHeight="1">
      <c r="A12" s="1" t="s">
        <v>18</v>
      </c>
      <c r="B12" s="1"/>
      <c r="C12" s="10" t="s">
        <v>19</v>
      </c>
      <c r="D12" s="1" t="s">
        <v>20</v>
      </c>
      <c r="E12" s="11">
        <v>0.006</v>
      </c>
      <c r="F12" s="12">
        <v>155.06</v>
      </c>
      <c r="G12" s="12">
        <f ca="1">ROUND(INDIRECT(ADDRESS(ROW()+(0), COLUMN()+(-2), 1))*INDIRECT(ADDRESS(ROW()+(0), COLUMN()+(-1), 1)), 2)</f>
        <v>0.93</v>
      </c>
    </row>
    <row r="13" spans="1:7" ht="13.50" thickBot="1" customHeight="1">
      <c r="A13" s="1" t="s">
        <v>21</v>
      </c>
      <c r="B13" s="1"/>
      <c r="C13" s="10" t="s">
        <v>22</v>
      </c>
      <c r="D13" s="1" t="s">
        <v>23</v>
      </c>
      <c r="E13" s="11">
        <v>0.027</v>
      </c>
      <c r="F13" s="12">
        <v>26.19</v>
      </c>
      <c r="G13" s="12">
        <f ca="1">ROUND(INDIRECT(ADDRESS(ROW()+(0), COLUMN()+(-2), 1))*INDIRECT(ADDRESS(ROW()+(0), COLUMN()+(-1), 1)), 2)</f>
        <v>0.71</v>
      </c>
    </row>
    <row r="14" spans="1:7" ht="13.50" thickBot="1" customHeight="1">
      <c r="A14" s="1" t="s">
        <v>24</v>
      </c>
      <c r="B14" s="1"/>
      <c r="C14" s="10" t="s">
        <v>25</v>
      </c>
      <c r="D14" s="1" t="s">
        <v>26</v>
      </c>
      <c r="E14" s="11">
        <v>0.001</v>
      </c>
      <c r="F14" s="12">
        <v>483.54</v>
      </c>
      <c r="G14" s="12">
        <f ca="1">ROUND(INDIRECT(ADDRESS(ROW()+(0), COLUMN()+(-2), 1))*INDIRECT(ADDRESS(ROW()+(0), COLUMN()+(-1), 1)), 2)</f>
        <v>0.48</v>
      </c>
    </row>
    <row r="15" spans="1:7" ht="13.50" thickBot="1" customHeight="1">
      <c r="A15" s="1" t="s">
        <v>27</v>
      </c>
      <c r="B15" s="1"/>
      <c r="C15" s="10" t="s">
        <v>28</v>
      </c>
      <c r="D15" s="1" t="s">
        <v>29</v>
      </c>
      <c r="E15" s="11">
        <v>0.006</v>
      </c>
      <c r="F15" s="12">
        <v>11.9</v>
      </c>
      <c r="G15" s="12">
        <f ca="1">ROUND(INDIRECT(ADDRESS(ROW()+(0), COLUMN()+(-2), 1))*INDIRECT(ADDRESS(ROW()+(0), COLUMN()+(-1), 1)), 2)</f>
        <v>0.07</v>
      </c>
    </row>
    <row r="16" spans="1:7" ht="24.00" thickBot="1" customHeight="1">
      <c r="A16" s="1" t="s">
        <v>30</v>
      </c>
      <c r="B16" s="1"/>
      <c r="C16" s="10" t="s">
        <v>31</v>
      </c>
      <c r="D16" s="1" t="s">
        <v>32</v>
      </c>
      <c r="E16" s="11">
        <v>0.002</v>
      </c>
      <c r="F16" s="12">
        <v>6.43</v>
      </c>
      <c r="G16" s="12">
        <f ca="1">ROUND(INDIRECT(ADDRESS(ROW()+(0), COLUMN()+(-2), 1))*INDIRECT(ADDRESS(ROW()+(0), COLUMN()+(-1), 1)), 2)</f>
        <v>0.01</v>
      </c>
    </row>
    <row r="17" spans="1:7" ht="13.50" thickBot="1" customHeight="1">
      <c r="A17" s="1" t="s">
        <v>33</v>
      </c>
      <c r="B17" s="1"/>
      <c r="C17" s="10" t="s">
        <v>34</v>
      </c>
      <c r="D17" s="1" t="s">
        <v>35</v>
      </c>
      <c r="E17" s="11">
        <v>0.035</v>
      </c>
      <c r="F17" s="12">
        <v>82.49</v>
      </c>
      <c r="G17" s="12">
        <f ca="1">ROUND(INDIRECT(ADDRESS(ROW()+(0), COLUMN()+(-2), 1))*INDIRECT(ADDRESS(ROW()+(0), COLUMN()+(-1), 1)), 2)</f>
        <v>2.89</v>
      </c>
    </row>
    <row r="18" spans="1:7" ht="13.50" thickBot="1" customHeight="1">
      <c r="A18" s="1" t="s">
        <v>36</v>
      </c>
      <c r="B18" s="1"/>
      <c r="C18" s="10" t="s">
        <v>37</v>
      </c>
      <c r="D18" s="1" t="s">
        <v>38</v>
      </c>
      <c r="E18" s="11">
        <v>1.2</v>
      </c>
      <c r="F18" s="12">
        <v>0.09</v>
      </c>
      <c r="G18" s="12">
        <f ca="1">ROUND(INDIRECT(ADDRESS(ROW()+(0), COLUMN()+(-2), 1))*INDIRECT(ADDRESS(ROW()+(0), COLUMN()+(-1), 1)), 2)</f>
        <v>0.11</v>
      </c>
    </row>
    <row r="19" spans="1:7" ht="24.00" thickBot="1" customHeight="1">
      <c r="A19" s="1" t="s">
        <v>39</v>
      </c>
      <c r="B19" s="1"/>
      <c r="C19" s="10" t="s">
        <v>40</v>
      </c>
      <c r="D19" s="1" t="s">
        <v>41</v>
      </c>
      <c r="E19" s="11">
        <v>19.95</v>
      </c>
      <c r="F19" s="12">
        <v>0.92</v>
      </c>
      <c r="G19" s="12">
        <f ca="1">ROUND(INDIRECT(ADDRESS(ROW()+(0), COLUMN()+(-2), 1))*INDIRECT(ADDRESS(ROW()+(0), COLUMN()+(-1), 1)), 2)</f>
        <v>18.35</v>
      </c>
    </row>
    <row r="20" spans="1:7" ht="13.50" thickBot="1" customHeight="1">
      <c r="A20" s="1" t="s">
        <v>42</v>
      </c>
      <c r="B20" s="1"/>
      <c r="C20" s="10" t="s">
        <v>43</v>
      </c>
      <c r="D20" s="1" t="s">
        <v>44</v>
      </c>
      <c r="E20" s="11">
        <v>0.19</v>
      </c>
      <c r="F20" s="12">
        <v>2.04</v>
      </c>
      <c r="G20" s="12">
        <f ca="1">ROUND(INDIRECT(ADDRESS(ROW()+(0), COLUMN()+(-2), 1))*INDIRECT(ADDRESS(ROW()+(0), COLUMN()+(-1), 1)), 2)</f>
        <v>0.39</v>
      </c>
    </row>
    <row r="21" spans="1:7" ht="34.50" thickBot="1" customHeight="1">
      <c r="A21" s="1" t="s">
        <v>45</v>
      </c>
      <c r="B21" s="1"/>
      <c r="C21" s="10" t="s">
        <v>46</v>
      </c>
      <c r="D21" s="1" t="s">
        <v>47</v>
      </c>
      <c r="E21" s="11">
        <v>1.1</v>
      </c>
      <c r="F21" s="12">
        <v>1.15</v>
      </c>
      <c r="G21" s="12">
        <f ca="1">ROUND(INDIRECT(ADDRESS(ROW()+(0), COLUMN()+(-2), 1))*INDIRECT(ADDRESS(ROW()+(0), COLUMN()+(-1), 1)), 2)</f>
        <v>1.27</v>
      </c>
    </row>
    <row r="22" spans="1:7" ht="13.50" thickBot="1" customHeight="1">
      <c r="A22" s="1" t="s">
        <v>48</v>
      </c>
      <c r="B22" s="1"/>
      <c r="C22" s="10" t="s">
        <v>49</v>
      </c>
      <c r="D22" s="1" t="s">
        <v>50</v>
      </c>
      <c r="E22" s="11">
        <v>0.04</v>
      </c>
      <c r="F22" s="12">
        <v>2.04</v>
      </c>
      <c r="G22" s="12">
        <f ca="1">ROUND(INDIRECT(ADDRESS(ROW()+(0), COLUMN()+(-2), 1))*INDIRECT(ADDRESS(ROW()+(0), COLUMN()+(-1), 1)), 2)</f>
        <v>0.08</v>
      </c>
    </row>
    <row r="23" spans="1:7" ht="13.50" thickBot="1" customHeight="1">
      <c r="A23" s="1" t="s">
        <v>51</v>
      </c>
      <c r="B23" s="1"/>
      <c r="C23" s="10" t="s">
        <v>52</v>
      </c>
      <c r="D23" s="1" t="s">
        <v>53</v>
      </c>
      <c r="E23" s="11">
        <v>0.106</v>
      </c>
      <c r="F23" s="12">
        <v>20.27</v>
      </c>
      <c r="G23" s="12">
        <f ca="1">ROUND(INDIRECT(ADDRESS(ROW()+(0), COLUMN()+(-2), 1))*INDIRECT(ADDRESS(ROW()+(0), COLUMN()+(-1), 1)), 2)</f>
        <v>2.15</v>
      </c>
    </row>
    <row r="24" spans="1:7" ht="13.50" thickBot="1" customHeight="1">
      <c r="A24" s="1" t="s">
        <v>54</v>
      </c>
      <c r="B24" s="1"/>
      <c r="C24" s="10" t="s">
        <v>55</v>
      </c>
      <c r="D24" s="1" t="s">
        <v>56</v>
      </c>
      <c r="E24" s="11">
        <v>0.159</v>
      </c>
      <c r="F24" s="12">
        <v>26.3</v>
      </c>
      <c r="G24" s="12">
        <f ca="1">ROUND(INDIRECT(ADDRESS(ROW()+(0), COLUMN()+(-2), 1))*INDIRECT(ADDRESS(ROW()+(0), COLUMN()+(-1), 1)), 2)</f>
        <v>4.18</v>
      </c>
    </row>
    <row r="25" spans="1:7" ht="13.50" thickBot="1" customHeight="1">
      <c r="A25" s="1" t="s">
        <v>57</v>
      </c>
      <c r="B25" s="1"/>
      <c r="C25" s="10" t="s">
        <v>58</v>
      </c>
      <c r="D25" s="1" t="s">
        <v>59</v>
      </c>
      <c r="E25" s="11">
        <v>66.15</v>
      </c>
      <c r="F25" s="12">
        <v>0.2</v>
      </c>
      <c r="G25" s="12">
        <f ca="1">ROUND(INDIRECT(ADDRESS(ROW()+(0), COLUMN()+(-2), 1))*INDIRECT(ADDRESS(ROW()+(0), COLUMN()+(-1), 1)), 2)</f>
        <v>13.23</v>
      </c>
    </row>
    <row r="26" spans="1:7" ht="24.00" thickBot="1" customHeight="1">
      <c r="A26" s="1" t="s">
        <v>60</v>
      </c>
      <c r="B26" s="1"/>
      <c r="C26" s="10" t="s">
        <v>61</v>
      </c>
      <c r="D26" s="1" t="s">
        <v>62</v>
      </c>
      <c r="E26" s="13">
        <v>0.15</v>
      </c>
      <c r="F26" s="14">
        <v>4.53</v>
      </c>
      <c r="G26" s="14">
        <f ca="1">ROUND(INDIRECT(ADDRESS(ROW()+(0), COLUMN()+(-2), 1))*INDIRECT(ADDRESS(ROW()+(0), COLUMN()+(-1), 1)), 2)</f>
        <v>0.68</v>
      </c>
    </row>
    <row r="27" spans="1:7" ht="13.50" thickBot="1" customHeight="1">
      <c r="A27" s="15"/>
      <c r="B27" s="15"/>
      <c r="C27" s="15"/>
      <c r="D27" s="15"/>
      <c r="E27" s="9" t="s">
        <v>63</v>
      </c>
      <c r="F27" s="9"/>
      <c r="G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46.34</v>
      </c>
    </row>
    <row r="28" spans="1:7" ht="13.50" thickBot="1" customHeight="1">
      <c r="A28" s="15">
        <v>2</v>
      </c>
      <c r="B28" s="15"/>
      <c r="C28" s="15"/>
      <c r="D28" s="18" t="s">
        <v>64</v>
      </c>
      <c r="E28" s="18"/>
      <c r="F28" s="15"/>
      <c r="G28" s="15"/>
    </row>
    <row r="29" spans="1:7" ht="13.50" thickBot="1" customHeight="1">
      <c r="A29" s="1" t="s">
        <v>65</v>
      </c>
      <c r="B29" s="1"/>
      <c r="C29" s="10" t="s">
        <v>66</v>
      </c>
      <c r="D29" s="1" t="s">
        <v>67</v>
      </c>
      <c r="E29" s="13">
        <v>0.113</v>
      </c>
      <c r="F29" s="14">
        <v>4.1</v>
      </c>
      <c r="G29" s="14">
        <f ca="1">ROUND(INDIRECT(ADDRESS(ROW()+(0), COLUMN()+(-2), 1))*INDIRECT(ADDRESS(ROW()+(0), COLUMN()+(-1), 1)), 2)</f>
        <v>0.46</v>
      </c>
    </row>
    <row r="30" spans="1:7" ht="13.50" thickBot="1" customHeight="1">
      <c r="A30" s="15"/>
      <c r="B30" s="15"/>
      <c r="C30" s="15"/>
      <c r="D30" s="15"/>
      <c r="E30" s="9" t="s">
        <v>68</v>
      </c>
      <c r="F30" s="9"/>
      <c r="G30" s="17">
        <f ca="1">ROUND(SUM(INDIRECT(ADDRESS(ROW()+(-1), COLUMN()+(0), 1))), 2)</f>
        <v>0.46</v>
      </c>
    </row>
    <row r="31" spans="1:7" ht="13.50" thickBot="1" customHeight="1">
      <c r="A31" s="15">
        <v>3</v>
      </c>
      <c r="B31" s="15"/>
      <c r="C31" s="15"/>
      <c r="D31" s="18" t="s">
        <v>69</v>
      </c>
      <c r="E31" s="18"/>
      <c r="F31" s="15"/>
      <c r="G31" s="15"/>
    </row>
    <row r="32" spans="1:7" ht="13.50" thickBot="1" customHeight="1">
      <c r="A32" s="1" t="s">
        <v>70</v>
      </c>
      <c r="B32" s="1"/>
      <c r="C32" s="10" t="s">
        <v>71</v>
      </c>
      <c r="D32" s="1" t="s">
        <v>72</v>
      </c>
      <c r="E32" s="11">
        <v>0.535</v>
      </c>
      <c r="F32" s="12">
        <v>18.57</v>
      </c>
      <c r="G32" s="12">
        <f ca="1">ROUND(INDIRECT(ADDRESS(ROW()+(0), COLUMN()+(-2), 1))*INDIRECT(ADDRESS(ROW()+(0), COLUMN()+(-1), 1)), 2)</f>
        <v>9.93</v>
      </c>
    </row>
    <row r="33" spans="1:7" ht="13.50" thickBot="1" customHeight="1">
      <c r="A33" s="1" t="s">
        <v>73</v>
      </c>
      <c r="B33" s="1"/>
      <c r="C33" s="10" t="s">
        <v>74</v>
      </c>
      <c r="D33" s="1" t="s">
        <v>75</v>
      </c>
      <c r="E33" s="11">
        <v>0.535</v>
      </c>
      <c r="F33" s="12">
        <v>11.9</v>
      </c>
      <c r="G33" s="12">
        <f ca="1">ROUND(INDIRECT(ADDRESS(ROW()+(0), COLUMN()+(-2), 1))*INDIRECT(ADDRESS(ROW()+(0), COLUMN()+(-1), 1)), 2)</f>
        <v>6.37</v>
      </c>
    </row>
    <row r="34" spans="1:7" ht="13.50" thickBot="1" customHeight="1">
      <c r="A34" s="1" t="s">
        <v>76</v>
      </c>
      <c r="B34" s="1"/>
      <c r="C34" s="10" t="s">
        <v>77</v>
      </c>
      <c r="D34" s="1" t="s">
        <v>78</v>
      </c>
      <c r="E34" s="11">
        <v>0.232</v>
      </c>
      <c r="F34" s="12">
        <v>18.57</v>
      </c>
      <c r="G34" s="12">
        <f ca="1">ROUND(INDIRECT(ADDRESS(ROW()+(0), COLUMN()+(-2), 1))*INDIRECT(ADDRESS(ROW()+(0), COLUMN()+(-1), 1)), 2)</f>
        <v>4.31</v>
      </c>
    </row>
    <row r="35" spans="1:7" ht="13.50" thickBot="1" customHeight="1">
      <c r="A35" s="1" t="s">
        <v>79</v>
      </c>
      <c r="B35" s="1"/>
      <c r="C35" s="10" t="s">
        <v>80</v>
      </c>
      <c r="D35" s="1" t="s">
        <v>81</v>
      </c>
      <c r="E35" s="11">
        <v>0.252</v>
      </c>
      <c r="F35" s="12">
        <v>11.9</v>
      </c>
      <c r="G35" s="12">
        <f ca="1">ROUND(INDIRECT(ADDRESS(ROW()+(0), COLUMN()+(-2), 1))*INDIRECT(ADDRESS(ROW()+(0), COLUMN()+(-1), 1)), 2)</f>
        <v>3</v>
      </c>
    </row>
    <row r="36" spans="1:7" ht="13.50" thickBot="1" customHeight="1">
      <c r="A36" s="1" t="s">
        <v>82</v>
      </c>
      <c r="B36" s="1"/>
      <c r="C36" s="10" t="s">
        <v>83</v>
      </c>
      <c r="D36" s="1" t="s">
        <v>84</v>
      </c>
      <c r="E36" s="11">
        <v>0.193</v>
      </c>
      <c r="F36" s="12">
        <v>11.01</v>
      </c>
      <c r="G36" s="12">
        <f ca="1">ROUND(INDIRECT(ADDRESS(ROW()+(0), COLUMN()+(-2), 1))*INDIRECT(ADDRESS(ROW()+(0), COLUMN()+(-1), 1)), 2)</f>
        <v>2.12</v>
      </c>
    </row>
    <row r="37" spans="1:7" ht="13.50" thickBot="1" customHeight="1">
      <c r="A37" s="1" t="s">
        <v>85</v>
      </c>
      <c r="B37" s="1"/>
      <c r="C37" s="10" t="s">
        <v>86</v>
      </c>
      <c r="D37" s="1" t="s">
        <v>87</v>
      </c>
      <c r="E37" s="11">
        <v>0.202</v>
      </c>
      <c r="F37" s="12">
        <v>11.19</v>
      </c>
      <c r="G37" s="12">
        <f ca="1">ROUND(INDIRECT(ADDRESS(ROW()+(0), COLUMN()+(-2), 1))*INDIRECT(ADDRESS(ROW()+(0), COLUMN()+(-1), 1)), 2)</f>
        <v>2.26</v>
      </c>
    </row>
    <row r="38" spans="1:7" ht="13.50" thickBot="1" customHeight="1">
      <c r="A38" s="1" t="s">
        <v>88</v>
      </c>
      <c r="B38" s="1"/>
      <c r="C38" s="10" t="s">
        <v>89</v>
      </c>
      <c r="D38" s="1" t="s">
        <v>90</v>
      </c>
      <c r="E38" s="11">
        <v>0.041</v>
      </c>
      <c r="F38" s="12">
        <v>18.57</v>
      </c>
      <c r="G38" s="12">
        <f ca="1">ROUND(INDIRECT(ADDRESS(ROW()+(0), COLUMN()+(-2), 1))*INDIRECT(ADDRESS(ROW()+(0), COLUMN()+(-1), 1)), 2)</f>
        <v>0.76</v>
      </c>
    </row>
    <row r="39" spans="1:7" ht="13.50" thickBot="1" customHeight="1">
      <c r="A39" s="1" t="s">
        <v>91</v>
      </c>
      <c r="B39" s="1"/>
      <c r="C39" s="10" t="s">
        <v>92</v>
      </c>
      <c r="D39" s="1" t="s">
        <v>93</v>
      </c>
      <c r="E39" s="13">
        <v>0.167</v>
      </c>
      <c r="F39" s="14">
        <v>11.9</v>
      </c>
      <c r="G39" s="14">
        <f ca="1">ROUND(INDIRECT(ADDRESS(ROW()+(0), COLUMN()+(-2), 1))*INDIRECT(ADDRESS(ROW()+(0), COLUMN()+(-1), 1)), 2)</f>
        <v>1.99</v>
      </c>
    </row>
    <row r="40" spans="1:7" ht="13.50" thickBot="1" customHeight="1">
      <c r="A40" s="15"/>
      <c r="B40" s="15"/>
      <c r="C40" s="15"/>
      <c r="D40" s="15"/>
      <c r="E40" s="9" t="s">
        <v>94</v>
      </c>
      <c r="F40" s="9"/>
      <c r="G40" s="17">
        <f ca="1">ROUND(SUM(INDIRECT(ADDRESS(ROW()+(-1), COLUMN()+(0), 1)),INDIRECT(ADDRESS(ROW()+(-2), COLUMN()+(0), 1)),INDIRECT(ADDRESS(ROW()+(-3), COLUMN()+(0), 1)),INDIRECT(ADDRESS(ROW()+(-4), COLUMN()+(0), 1)),INDIRECT(ADDRESS(ROW()+(-5), COLUMN()+(0), 1)),INDIRECT(ADDRESS(ROW()+(-6), COLUMN()+(0), 1)),INDIRECT(ADDRESS(ROW()+(-7), COLUMN()+(0), 1)),INDIRECT(ADDRESS(ROW()+(-8), COLUMN()+(0), 1))), 2)</f>
        <v>30.74</v>
      </c>
    </row>
    <row r="41" spans="1:7" ht="13.50" thickBot="1" customHeight="1">
      <c r="A41" s="15">
        <v>4</v>
      </c>
      <c r="B41" s="15"/>
      <c r="C41" s="15"/>
      <c r="D41" s="18" t="s">
        <v>95</v>
      </c>
      <c r="E41" s="18"/>
      <c r="F41" s="15"/>
      <c r="G41" s="15"/>
    </row>
    <row r="42" spans="1:7" ht="13.50" thickBot="1" customHeight="1">
      <c r="A42" s="19"/>
      <c r="B42" s="19"/>
      <c r="C42" s="20" t="s">
        <v>96</v>
      </c>
      <c r="D42" s="19" t="s">
        <v>97</v>
      </c>
      <c r="E42" s="13">
        <v>2</v>
      </c>
      <c r="F42" s="14">
        <f ca="1">ROUND(SUM(INDIRECT(ADDRESS(ROW()+(-2), COLUMN()+(1), 1)),INDIRECT(ADDRESS(ROW()+(-12), COLUMN()+(1), 1)),INDIRECT(ADDRESS(ROW()+(-15), COLUMN()+(1), 1))), 2)</f>
        <v>77.54</v>
      </c>
      <c r="G42" s="14">
        <f ca="1">ROUND(INDIRECT(ADDRESS(ROW()+(0), COLUMN()+(-2), 1))*INDIRECT(ADDRESS(ROW()+(0), COLUMN()+(-1), 1))/100, 2)</f>
        <v>1.55</v>
      </c>
    </row>
    <row r="43" spans="1:7" ht="13.50" thickBot="1" customHeight="1">
      <c r="A43" s="21" t="s">
        <v>98</v>
      </c>
      <c r="B43" s="21"/>
      <c r="C43" s="22"/>
      <c r="D43" s="23"/>
      <c r="E43" s="24" t="s">
        <v>99</v>
      </c>
      <c r="F43" s="25"/>
      <c r="G43" s="26">
        <f ca="1">ROUND(SUM(INDIRECT(ADDRESS(ROW()+(-1), COLUMN()+(0), 1)),INDIRECT(ADDRESS(ROW()+(-3), COLUMN()+(0), 1)),INDIRECT(ADDRESS(ROW()+(-13), COLUMN()+(0), 1)),INDIRECT(ADDRESS(ROW()+(-16), COLUMN()+(0), 1))), 2)</f>
        <v>79.09</v>
      </c>
    </row>
  </sheetData>
  <mergeCells count="4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E27:F27"/>
    <mergeCell ref="A28:B28"/>
    <mergeCell ref="D28:E28"/>
    <mergeCell ref="A29:B29"/>
    <mergeCell ref="A30:B30"/>
    <mergeCell ref="E30:F30"/>
    <mergeCell ref="A31:B31"/>
    <mergeCell ref="D31:E31"/>
    <mergeCell ref="A32:B32"/>
    <mergeCell ref="A33:B33"/>
    <mergeCell ref="A34:B34"/>
    <mergeCell ref="A35:B35"/>
    <mergeCell ref="A36:B36"/>
    <mergeCell ref="A37:B37"/>
    <mergeCell ref="A38:B38"/>
    <mergeCell ref="A39:B39"/>
    <mergeCell ref="A40:B40"/>
    <mergeCell ref="E40:F40"/>
    <mergeCell ref="A41:B41"/>
    <mergeCell ref="D41:E41"/>
    <mergeCell ref="A42:B42"/>
    <mergeCell ref="A43:D43"/>
    <mergeCell ref="E43:F43"/>
  </mergeCells>
  <pageMargins left="0.147638" right="0.147638" top="0.206693" bottom="0.206693" header="0.0" footer="0.0"/>
  <pageSetup paperSize="9" orientation="portrait"/>
  <rowBreaks count="0" manualBreakCount="0">
    </rowBreaks>
</worksheet>
</file>