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<sst xmlns="http://schemas.openxmlformats.org/spreadsheetml/2006/main" count="53" uniqueCount="53">
  <si>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</si>
  <si>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RRY023</t>
  </si>
  <si>
    <t xml:space="preserve">m²</t>
  </si>
  <si>
    <t xml:space="preserve">Trasdosado autoportante de láminas de yeso, de altas prestaciones acústicas. Sistema "KNAUF".</t>
  </si>
  <si>
    <r>
      <rPr>
        <sz val="8.25"/>
        <color rgb="FF000000"/>
        <rFont val="Arial"/>
        <family val="2"/>
      </rPr>
      <t xml:space="preserve">Trasdosado autoportante libre, con resistencia al fuego EI 30, sistema W626.es Silentboard "KNAUF", de 75 mm de espesor, con nivel de calidad del acabado Q1, formado por lámina de yeso tipo Silentboard (DFR) BV de 12,5 mm de espesor, formando sándwich con una placa tipo Silentboard (DFR) BV de 12,5 mm de espesor, atornilladas directamente a una estructura autoportante de acero galvanizado formada por canales horizontales, sólidamente fijados al suelo y al techo y montantes verticales de 50 mm y 0,6 mm de espesor con una modulación de 417 mm y con disposición normal "N", montados sobre canales junto al paramento vertical. Incluso banda desolidarizadora; fijaciones para el anclaje de canales y montantes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</si>
  <si>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</si>
  <si>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</si>
  <si>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</si>
  <si>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</si>
  <si>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</si>
  <si>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</si>
  <si>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</si>
  <si>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mt12pfk020h</t>
  </si>
  <si>
    <t xml:space="preserve">m</t>
  </si>
  <si>
    <t xml:space="preserve">Canal 50/40 "KNAUF" de acero galvanizado.</t>
  </si>
  <si>
    <t xml:space="preserve">mt12pfk010h</t>
  </si>
  <si>
    <t xml:space="preserve">m</t>
  </si>
  <si>
    <t xml:space="preserve">Montante 50/50 "KNAUF" de acero galvanizado.</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</si>
  <si>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</si>
  <si>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</si>
  <si>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</si>
  <si>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mt12ppk010la</t>
  </si>
  <si>
    <t xml:space="preserve">m²</t>
  </si>
  <si>
    <t xml:space="preserve">Lámina de yeso DFR / - 625 / longitud / 12,5 / con los bordes longitudinales semirredondeados afinados, Silentboard BV "KNAUF"; Euroclase A2-s1, d0 de reacción al fuego.</t>
  </si>
  <si>
    <t xml:space="preserve">mt12ptk040a</t>
  </si>
  <si>
    <t xml:space="preserve">Ud</t>
  </si>
  <si>
    <t xml:space="preserve">Tornillo autoperforante Diamant XTN "KNAUF" 3,9x23.</t>
  </si>
  <si>
    <t xml:space="preserve">mt12ptk040c</t>
  </si>
  <si>
    <t xml:space="preserve">Ud</t>
  </si>
  <si>
    <t xml:space="preserve">Tornillo autoperforante Diamant XTN "KNAUF" 3,9x38.</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</si>
  <si>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</si>
  <si>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</si>
  <si>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</si>
  <si>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</si>
  <si>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</si>
  <si>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anchura.</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</si>
  <si>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</si>
  <si>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</si>
  <si>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</si>
  <si>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</si>
  <si>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</si>
  <si>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</si>
  <si>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</si>
  <si>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Montador de prefabricados interiores.</t>
  </si>
  <si>
    <t xml:space="preserve">mo100</t>
  </si>
  <si>
    <t xml:space="preserve">h</t>
  </si>
  <si>
    <t xml:space="preserve">Principiante de montador de prefabricados interiores.</t>
  </si>
  <si>
    <t xml:space="preserve">Subtotal mano de obra:</t>
  </si>
  <si>
    <t xml:space="preserve">Herramientas</t>
  </si>
  <si>
    <t xml:space="preserve">%</t>
  </si>
  <si>
    <t xml:space="preserve">Herramientas</t>
  </si>
  <si>
    <t xml:space="preserve">Coste de mantenimiento decenal: $ 10,94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</si>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</sst>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70" customWidth="1"/>
    <col min="4" max="4" width="5.95" customWidth="1"/>
    <col min="5" max="5" width="75.31"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3.36</v>
      </c>
      <c r="H10" s="12">
        <f ca="1">ROUND(INDIRECT(ADDRESS(ROW()+(0), COLUMN()+(-2), 1))*INDIRECT(ADDRESS(ROW()+(0), COLUMN()+(-1), 1)), 2)</f>
        <v>2.69</v>
      </c>
    </row>
    <row r="11" spans="1:8" ht="13.50" thickBot="1" customHeight="1">
      <c r="A11" s="1" t="s">
        <v>15</v>
      </c>
      <c r="B11" s="1"/>
      <c r="C11" s="10" t="s">
        <v>16</v>
      </c>
      <c r="D11" s="10"/>
      <c r="E11" s="1" t="s">
        <v>17</v>
      </c>
      <c r="F11" s="11">
        <v>2</v>
      </c>
      <c r="G11" s="12">
        <v>3.85</v>
      </c>
      <c r="H11" s="12">
        <f ca="1">ROUND(INDIRECT(ADDRESS(ROW()+(0), COLUMN()+(-2), 1))*INDIRECT(ADDRESS(ROW()+(0), COLUMN()+(-1), 1)), 2)</f>
        <v>7.7</v>
      </c>
    </row>
    <row r="12" spans="1:8" ht="34.50" thickBot="1" customHeight="1">
      <c r="A12" s="1" t="s">
        <v>18</v>
      </c>
      <c r="B12" s="1"/>
      <c r="C12" s="10" t="s">
        <v>19</v>
      </c>
      <c r="D12" s="10"/>
      <c r="E12" s="1" t="s">
        <v>20</v>
      </c>
      <c r="F12" s="11">
        <v>1.2</v>
      </c>
      <c r="G12" s="12">
        <v>0.36</v>
      </c>
      <c r="H12" s="12">
        <f ca="1">ROUND(INDIRECT(ADDRESS(ROW()+(0), COLUMN()+(-2), 1))*INDIRECT(ADDRESS(ROW()+(0), COLUMN()+(-1), 1)), 2)</f>
        <v>0.43</v>
      </c>
    </row>
    <row r="13" spans="1:8" ht="34.50" thickBot="1" customHeight="1">
      <c r="A13" s="1" t="s">
        <v>21</v>
      </c>
      <c r="B13" s="1"/>
      <c r="C13" s="10" t="s">
        <v>22</v>
      </c>
      <c r="D13" s="10"/>
      <c r="E13" s="1" t="s">
        <v>23</v>
      </c>
      <c r="F13" s="11">
        <v>2.1</v>
      </c>
      <c r="G13" s="12">
        <v>36.05</v>
      </c>
      <c r="H13" s="12">
        <f ca="1">ROUND(INDIRECT(ADDRESS(ROW()+(0), COLUMN()+(-2), 1))*INDIRECT(ADDRESS(ROW()+(0), COLUMN()+(-1), 1)), 2)</f>
        <v>75.71</v>
      </c>
    </row>
    <row r="14" spans="1:8" ht="13.50" thickBot="1" customHeight="1">
      <c r="A14" s="1" t="s">
        <v>24</v>
      </c>
      <c r="B14" s="1"/>
      <c r="C14" s="10" t="s">
        <v>25</v>
      </c>
      <c r="D14" s="10"/>
      <c r="E14" s="1" t="s">
        <v>26</v>
      </c>
      <c r="F14" s="11">
        <v>7.98</v>
      </c>
      <c r="G14" s="12">
        <v>0.03</v>
      </c>
      <c r="H14" s="12">
        <f ca="1">ROUND(INDIRECT(ADDRESS(ROW()+(0), COLUMN()+(-2), 1))*INDIRECT(ADDRESS(ROW()+(0), COLUMN()+(-1), 1)), 2)</f>
        <v>0.24</v>
      </c>
    </row>
    <row r="15" spans="1:8" ht="13.50" thickBot="1" customHeight="1">
      <c r="A15" s="1" t="s">
        <v>27</v>
      </c>
      <c r="B15" s="1"/>
      <c r="C15" s="10" t="s">
        <v>28</v>
      </c>
      <c r="D15" s="10"/>
      <c r="E15" s="1" t="s">
        <v>29</v>
      </c>
      <c r="F15" s="11">
        <v>18.62</v>
      </c>
      <c r="G15" s="12">
        <v>0.04</v>
      </c>
      <c r="H15" s="12">
        <f ca="1">ROUND(INDIRECT(ADDRESS(ROW()+(0), COLUMN()+(-2), 1))*INDIRECT(ADDRESS(ROW()+(0), COLUMN()+(-1), 1)), 2)</f>
        <v>0.74</v>
      </c>
    </row>
    <row r="16" spans="1:8" ht="24.00" thickBot="1" customHeight="1">
      <c r="A16" s="1" t="s">
        <v>30</v>
      </c>
      <c r="B16" s="1"/>
      <c r="C16" s="10" t="s">
        <v>31</v>
      </c>
      <c r="D16" s="10"/>
      <c r="E16" s="1" t="s">
        <v>32</v>
      </c>
      <c r="F16" s="11">
        <v>0.388</v>
      </c>
      <c r="G16" s="12">
        <v>1.47</v>
      </c>
      <c r="H16" s="12">
        <f ca="1">ROUND(INDIRECT(ADDRESS(ROW()+(0), COLUMN()+(-2), 1))*INDIRECT(ADDRESS(ROW()+(0), COLUMN()+(-1), 1)), 2)</f>
        <v>0.57</v>
      </c>
    </row>
    <row r="17" spans="1:8" ht="13.50" thickBot="1" customHeight="1">
      <c r="A17" s="1" t="s">
        <v>33</v>
      </c>
      <c r="B17" s="1"/>
      <c r="C17" s="10" t="s">
        <v>34</v>
      </c>
      <c r="D17" s="10"/>
      <c r="E17" s="1" t="s">
        <v>35</v>
      </c>
      <c r="F17" s="11">
        <v>1.6</v>
      </c>
      <c r="G17" s="12">
        <v>0.06</v>
      </c>
      <c r="H17" s="12">
        <f ca="1">ROUND(INDIRECT(ADDRESS(ROW()+(0), COLUMN()+(-2), 1))*INDIRECT(ADDRESS(ROW()+(0), COLUMN()+(-1), 1)), 2)</f>
        <v>0.1</v>
      </c>
    </row>
    <row r="18" spans="1:8" ht="13.50" thickBot="1" customHeight="1">
      <c r="A18" s="1" t="s">
        <v>36</v>
      </c>
      <c r="B18" s="1"/>
      <c r="C18" s="10" t="s">
        <v>37</v>
      </c>
      <c r="D18" s="10"/>
      <c r="E18" s="1" t="s">
        <v>38</v>
      </c>
      <c r="F18" s="13">
        <v>0.15</v>
      </c>
      <c r="G18" s="14">
        <v>0.6</v>
      </c>
      <c r="H18" s="14">
        <f ca="1">ROUND(INDIRECT(ADDRESS(ROW()+(0), COLUMN()+(-2), 1))*INDIRECT(ADDRESS(ROW()+(0), COLUMN()+(-1), 1)), 2)</f>
        <v>0.09</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88.27</v>
      </c>
    </row>
    <row r="20" spans="1:8" ht="13.50" thickBot="1" customHeight="1">
      <c r="A20" s="15">
        <v>2</v>
      </c>
      <c r="B20" s="15"/>
      <c r="C20" s="15"/>
      <c r="D20" s="15"/>
      <c r="E20" s="18" t="s">
        <v>40</v>
      </c>
      <c r="F20" s="18"/>
      <c r="G20" s="15"/>
      <c r="H20" s="15"/>
    </row>
    <row r="21" spans="1:8" ht="13.50" thickBot="1" customHeight="1">
      <c r="A21" s="1" t="s">
        <v>41</v>
      </c>
      <c r="B21" s="1"/>
      <c r="C21" s="10" t="s">
        <v>42</v>
      </c>
      <c r="D21" s="10"/>
      <c r="E21" s="1" t="s">
        <v>43</v>
      </c>
      <c r="F21" s="11">
        <v>0.298</v>
      </c>
      <c r="G21" s="12">
        <v>19.14</v>
      </c>
      <c r="H21" s="12">
        <f ca="1">ROUND(INDIRECT(ADDRESS(ROW()+(0), COLUMN()+(-2), 1))*INDIRECT(ADDRESS(ROW()+(0), COLUMN()+(-1), 1)), 2)</f>
        <v>5.7</v>
      </c>
    </row>
    <row r="22" spans="1:8" ht="13.50" thickBot="1" customHeight="1">
      <c r="A22" s="1" t="s">
        <v>44</v>
      </c>
      <c r="B22" s="1"/>
      <c r="C22" s="10" t="s">
        <v>45</v>
      </c>
      <c r="D22" s="10"/>
      <c r="E22" s="1" t="s">
        <v>46</v>
      </c>
      <c r="F22" s="13">
        <v>0.298</v>
      </c>
      <c r="G22" s="14">
        <v>11.94</v>
      </c>
      <c r="H22" s="14">
        <f ca="1">ROUND(INDIRECT(ADDRESS(ROW()+(0), COLUMN()+(-2), 1))*INDIRECT(ADDRESS(ROW()+(0), COLUMN()+(-1), 1)), 2)</f>
        <v>3.56</v>
      </c>
    </row>
    <row r="23" spans="1:8" ht="13.50" thickBot="1" customHeight="1">
      <c r="A23" s="15"/>
      <c r="B23" s="15"/>
      <c r="C23" s="15"/>
      <c r="D23" s="15"/>
      <c r="E23" s="15"/>
      <c r="F23" s="9" t="s">
        <v>47</v>
      </c>
      <c r="G23" s="9"/>
      <c r="H23" s="17">
        <f ca="1">ROUND(SUM(INDIRECT(ADDRESS(ROW()+(-1), COLUMN()+(0), 1)),INDIRECT(ADDRESS(ROW()+(-2), COLUMN()+(0), 1))), 2)</f>
        <v>9.26</v>
      </c>
    </row>
    <row r="24" spans="1:8" ht="13.50" thickBot="1" customHeight="1">
      <c r="A24" s="15">
        <v>3</v>
      </c>
      <c r="B24" s="15"/>
      <c r="C24" s="15"/>
      <c r="D24" s="15"/>
      <c r="E24" s="18" t="s">
        <v>48</v>
      </c>
      <c r="F24" s="18"/>
      <c r="G24" s="15"/>
      <c r="H24" s="15"/>
    </row>
    <row r="25" spans="1:8" ht="13.50" thickBot="1" customHeight="1">
      <c r="A25" s="19"/>
      <c r="B25" s="19"/>
      <c r="C25" s="20" t="s">
        <v>49</v>
      </c>
      <c r="D25" s="20"/>
      <c r="E25" s="19" t="s">
        <v>50</v>
      </c>
      <c r="F25" s="13">
        <v>2</v>
      </c>
      <c r="G25" s="14">
        <f ca="1">ROUND(SUM(INDIRECT(ADDRESS(ROW()+(-2), COLUMN()+(1), 1)),INDIRECT(ADDRESS(ROW()+(-6), COLUMN()+(1), 1))), 2)</f>
        <v>97.53</v>
      </c>
      <c r="H25" s="14">
        <f ca="1">ROUND(INDIRECT(ADDRESS(ROW()+(0), COLUMN()+(-2), 1))*INDIRECT(ADDRESS(ROW()+(0), COLUMN()+(-1), 1))/100, 2)</f>
        <v>1.95</v>
      </c>
    </row>
    <row r="26" spans="1:8" ht="13.50" thickBot="1" customHeight="1">
      <c r="A26" s="21" t="s">
        <v>51</v>
      </c>
      <c r="B26" s="21"/>
      <c r="C26" s="22"/>
      <c r="D26" s="22"/>
      <c r="E26" s="23"/>
      <c r="F26" s="24" t="s">
        <v>52</v>
      </c>
      <c r="G26" s="25"/>
      <c r="H26" s="26">
        <f ca="1">ROUND(SUM(INDIRECT(ADDRESS(ROW()+(-1), COLUMN()+(0), 1)),INDIRECT(ADDRESS(ROW()+(-3), COLUMN()+(0), 1)),INDIRECT(ADDRESS(ROW()+(-7), COLUMN()+(0), 1))), 2)</f>
        <v>99.48</v>
      </c>
    </row>
  </sheetData>
  <mergeCells count="4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F19:G19"/>
    <mergeCell ref="A20:B20"/>
    <mergeCell ref="C20:D20"/>
    <mergeCell ref="E20:F20"/>
    <mergeCell ref="A21:B21"/>
    <mergeCell ref="C21:D21"/>
    <mergeCell ref="A22:B22"/>
    <mergeCell ref="C22:D22"/>
    <mergeCell ref="A23:B23"/>
    <mergeCell ref="C23:D23"/>
    <mergeCell ref="F23:G23"/>
    <mergeCell ref="A24:B24"/>
    <mergeCell ref="C24:D24"/>
    <mergeCell ref="E24:F24"/>
    <mergeCell ref="A25:B25"/>
    <mergeCell ref="C25:D25"/>
    <mergeCell ref="A26:E26"/>
    <mergeCell ref="F26:G26"/>
  </mergeCells>
  <pageMargins left="0.147638" right="0.147638" top="0.206693" bottom="0.206693" header="0.0" footer="0.0"/>
  <pageSetup paperSize="9" orientation="portrait"/>
  <rowBreaks count="0" manualBreakCount="0">
    </rowBreaks>
</worksheet>
</file>