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<sst xmlns="http://schemas.openxmlformats.org/spreadsheetml/2006/main" count="40" uniqueCount="40">
  <si>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</si>
  <si>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TMB040</t>
  </si>
  <si>
    <t xml:space="preserve">Ud</t>
  </si>
  <si>
    <t xml:space="preserve">Banco de concreto prefabricado.</t>
  </si>
  <si>
    <r>
      <rPr>
        <sz val="8.25"/>
        <color rgb="FF000000"/>
        <rFont val="Arial"/>
        <family val="2"/>
      </rPr>
      <t xml:space="preserve">Banco, de 190x52x82 cm con asiento de concreto prefabricado, colocación con taco químico, arandela y tornillo sobre una base de concreto f'c=210 kg/cm² (3000 psi), clase de exposición F0 S0 P0 C0, tamaño máximo del agregado 25 mm (1" ASTM Nº 57), consistencia plástica. El precio incluye la excavación.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</si>
  <si>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</si>
  <si>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</si>
  <si>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</si>
  <si>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</si>
  <si>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</si>
  <si>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</si>
  <si>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</si>
  <si>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mt52ban010d</t>
  </si>
  <si>
    <t xml:space="preserve">Ud</t>
  </si>
  <si>
    <t xml:space="preserve">Banco, de 190x52x82 cm con asiento de concreto prefabricado, incluso pernos de anclaje.</t>
  </si>
  <si>
    <t xml:space="preserve">mt10hmf100anb</t>
  </si>
  <si>
    <t xml:space="preserve">m³</t>
  </si>
  <si>
    <t xml:space="preserve">Concreto simple f'c=210 kg/cm² (3000 psi), clase de exposición F0 S0 P0 C0, tamaño máximo del agregado 25 mm (1" ASTM Nº 57), consistencia blanda, premezclado, según ACI 318.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</si>
  <si>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</si>
  <si>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</si>
  <si>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</si>
  <si>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</si>
  <si>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Equipo y maquinaria</t>
  </si>
  <si>
    <t xml:space="preserve">mq04cag010a</t>
  </si>
  <si>
    <t xml:space="preserve">h</t>
  </si>
  <si>
    <t xml:space="preserve">Camión con grúa de hasta 6 t.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</si>
  <si>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</si>
  <si>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</si>
  <si>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</si>
  <si>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</si>
  <si>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</si>
  <si>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</si>
  <si>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</si>
  <si>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</si>
  <si>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</si>
  <si>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</si>
  <si>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</si>
  <si>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</si>
  <si>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$ 628,08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</si>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</sst>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7.48" customWidth="1"/>
    <col min="4" max="4" width="67.49" customWidth="1"/>
    <col min="5" max="5" width="16.15" customWidth="1"/>
    <col min="6" max="6" width="12.75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861.77</v>
      </c>
      <c r="G10" s="12">
        <f ca="1">ROUND(INDIRECT(ADDRESS(ROW()+(0), COLUMN()+(-2), 1))*INDIRECT(ADDRESS(ROW()+(0), COLUMN()+(-1), 1)), 2)</f>
        <v>861.77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0.25</v>
      </c>
      <c r="F11" s="12">
        <v>127.02</v>
      </c>
      <c r="G11" s="12">
        <f ca="1">ROUND(INDIRECT(ADDRESS(ROW()+(0), COLUMN()+(-2), 1))*INDIRECT(ADDRESS(ROW()+(0), COLUMN()+(-1), 1)), 2)</f>
        <v>31.76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0.2</v>
      </c>
      <c r="F12" s="14">
        <v>6.22</v>
      </c>
      <c r="G12" s="14">
        <f ca="1">ROUND(INDIRECT(ADDRESS(ROW()+(0), COLUMN()+(-2), 1))*INDIRECT(ADDRESS(ROW()+(0), COLUMN()+(-1), 1)), 2)</f>
        <v>1.24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894.77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0.616</v>
      </c>
      <c r="F15" s="14">
        <v>67.07</v>
      </c>
      <c r="G15" s="14">
        <f ca="1">ROUND(INDIRECT(ADDRESS(ROW()+(0), COLUMN()+(-2), 1))*INDIRECT(ADDRESS(ROW()+(0), COLUMN()+(-1), 1)), 2)</f>
        <v>41.32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41.32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" t="s">
        <v>28</v>
      </c>
      <c r="B18" s="1"/>
      <c r="C18" s="10" t="s">
        <v>29</v>
      </c>
      <c r="D18" s="1" t="s">
        <v>30</v>
      </c>
      <c r="E18" s="11">
        <v>0.852</v>
      </c>
      <c r="F18" s="12">
        <v>18.63</v>
      </c>
      <c r="G18" s="12">
        <f ca="1">ROUND(INDIRECT(ADDRESS(ROW()+(0), COLUMN()+(-2), 1))*INDIRECT(ADDRESS(ROW()+(0), COLUMN()+(-1), 1)), 2)</f>
        <v>15.87</v>
      </c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3">
        <v>0.852</v>
      </c>
      <c r="F19" s="14">
        <v>11.94</v>
      </c>
      <c r="G19" s="14">
        <f ca="1">ROUND(INDIRECT(ADDRESS(ROW()+(0), COLUMN()+(-2), 1))*INDIRECT(ADDRESS(ROW()+(0), COLUMN()+(-1), 1)), 2)</f>
        <v>10.17</v>
      </c>
    </row>
    <row r="20" spans="1:7" ht="13.50" thickBot="1" customHeight="1">
      <c r="A20" s="15"/>
      <c r="B20" s="15"/>
      <c r="C20" s="15"/>
      <c r="D20" s="15"/>
      <c r="E20" s="9" t="s">
        <v>34</v>
      </c>
      <c r="F20" s="9"/>
      <c r="G20" s="17">
        <f ca="1">ROUND(SUM(INDIRECT(ADDRESS(ROW()+(-1), COLUMN()+(0), 1)),INDIRECT(ADDRESS(ROW()+(-2), COLUMN()+(0), 1))), 2)</f>
        <v>26.04</v>
      </c>
    </row>
    <row r="21" spans="1:7" ht="13.50" thickBot="1" customHeight="1">
      <c r="A21" s="15">
        <v>4</v>
      </c>
      <c r="B21" s="15"/>
      <c r="C21" s="15"/>
      <c r="D21" s="18" t="s">
        <v>35</v>
      </c>
      <c r="E21" s="18"/>
      <c r="F21" s="15"/>
      <c r="G21" s="15"/>
    </row>
    <row r="22" spans="1:7" ht="13.50" thickBot="1" customHeight="1">
      <c r="A22" s="19"/>
      <c r="B22" s="19"/>
      <c r="C22" s="20" t="s">
        <v>36</v>
      </c>
      <c r="D22" s="19" t="s">
        <v>37</v>
      </c>
      <c r="E22" s="13">
        <v>2</v>
      </c>
      <c r="F22" s="14">
        <f ca="1">ROUND(SUM(INDIRECT(ADDRESS(ROW()+(-2), COLUMN()+(1), 1)),INDIRECT(ADDRESS(ROW()+(-6), COLUMN()+(1), 1)),INDIRECT(ADDRESS(ROW()+(-9), COLUMN()+(1), 1))), 2)</f>
        <v>962.13</v>
      </c>
      <c r="G22" s="14">
        <f ca="1">ROUND(INDIRECT(ADDRESS(ROW()+(0), COLUMN()+(-2), 1))*INDIRECT(ADDRESS(ROW()+(0), COLUMN()+(-1), 1))/100, 2)</f>
        <v>19.24</v>
      </c>
    </row>
    <row r="23" spans="1:7" ht="13.50" thickBot="1" customHeight="1">
      <c r="A23" s="21" t="s">
        <v>38</v>
      </c>
      <c r="B23" s="21"/>
      <c r="C23" s="22"/>
      <c r="D23" s="23"/>
      <c r="E23" s="24" t="s">
        <v>39</v>
      </c>
      <c r="F23" s="25"/>
      <c r="G23" s="26">
        <f ca="1">ROUND(SUM(INDIRECT(ADDRESS(ROW()+(-1), COLUMN()+(0), 1)),INDIRECT(ADDRESS(ROW()+(-3), COLUMN()+(0), 1)),INDIRECT(ADDRESS(ROW()+(-7), COLUMN()+(0), 1)),INDIRECT(ADDRESS(ROW()+(-10), COLUMN()+(0), 1))), 2)</f>
        <v>981.37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