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<sst xmlns="http://schemas.openxmlformats.org/spreadsheetml/2006/main" count="32" uniqueCount="32">
  <si>
    <t xml:space="preserve"/>
  </si>
  <si>
    <t xml:space="preserve">TDC020</t>
  </si>
  <si>
    <t xml:space="preserve">Ud</t>
  </si>
  <si>
    <t xml:space="preserve">Cartel indicador de circuito de ejercicios.</t>
  </si>
  <si>
    <r>
      <rPr>
        <sz val="8.25"/>
        <color rgb="FF000000"/>
        <rFont val="Arial"/>
        <family val="2"/>
      </rPr>
      <t xml:space="preserve">Cartel indicador de circuito de ejercicios físicos al aire libre, de madera de pino silvestre, tratada en autoclave, con clase de uso 4, acabada con barniz protector, formado por dos postes de 0,15 m de lado y 2,15 m de altura vista, con tejadillo y tablero contrachapado fenólico de 0,90x0,70 m, con tornillería de acero galvanizado, embutida y protegida con tapones de seguridad, colocación con taco químico, arandela y tornillo sobre una base de concreto f'c=210 kg/cm² (3000 psi), clase de exposición F0 S0 P0 C0, tamaño máximo del agregado 25 mm (1" ASTM Nº 57), consistencia plástica.</t>
    </r>
    <r>
      <rPr>
        <sz val="8.25"/>
        <color rgb="FF000000"/>
        <rFont val="Arial"/>
        <family val="2"/>
      </rPr>
      <t xml:space="preserve">
</t>
    </r>
  </si>
  <si>
    <t xml:space="preserve">Código</t>
  </si>
  <si>
    <t xml:space="preserve">Unidad</t>
  </si>
  <si>
    <t xml:space="preserve">Descripción</t>
  </si>
  <si>
    <t xml:space="preserve">Rendimiento</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</si>
  <si>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</si>
  <si>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</si>
  <si>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</si>
  <si>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mt10hmf100anc</t>
  </si>
  <si>
    <t xml:space="preserve">m³</t>
  </si>
  <si>
    <t xml:space="preserve">Concreto simple f'c=210 kg/cm² (3000 psi), clase de exposición F0 S0 P0 C0, tamaño máximo del agregado 25 mm (1" ASTM Nº 57), consistencia plástica, premezclado, según ACI 318.</t>
  </si>
  <si>
    <t xml:space="preserve">mt52dep210a</t>
  </si>
  <si>
    <t xml:space="preserve">Ud</t>
  </si>
  <si>
    <t xml:space="preserve">Cartel indicador de circuito de ejercicios físicos al aire libre, de madera de pino silvestre, tratada en autoclave, con clase de uso 4, acabada con barniz protector, formado por dos postes de 0,15 m de lado y 2,15 m de altura vista, con tejadillo y tablero contrachapado fenólico de 0,90x0,70 m, con tornillería de acero galvanizado, embutida y protegida con tapones de seguridad, incluso elementos de fijación.</t>
  </si>
  <si>
    <t xml:space="preserve">Subtotal materiales:</t>
  </si>
  <si>
    <t xml:space="preserve">Mano de obra</t>
  </si>
  <si>
    <t xml:space="preserve">mo041</t>
  </si>
  <si>
    <t xml:space="preserve">h</t>
  </si>
  <si>
    <t xml:space="preserve">Albañil de obra civil.</t>
  </si>
  <si>
    <t xml:space="preserve">mo087</t>
  </si>
  <si>
    <t xml:space="preserve">h</t>
  </si>
  <si>
    <t xml:space="preserve">Principiante de albañilería de obra civil.</t>
  </si>
  <si>
    <t xml:space="preserve">Subtotal mano de obra:</t>
  </si>
  <si>
    <t xml:space="preserve">Herramientas</t>
  </si>
  <si>
    <t xml:space="preserve">%</t>
  </si>
  <si>
    <t xml:space="preserve">Herramientas</t>
  </si>
  <si>
    <t xml:space="preserve">Coste de mantenimiento decenal: $ 224,98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</si>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</sst>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6.12" customWidth="1"/>
    <col min="3" max="3" width="7.82" customWidth="1"/>
    <col min="4" max="4" width="72.42" customWidth="1"/>
    <col min="5" max="5" width="13.60" customWidth="1"/>
    <col min="6" max="6" width="10.37" customWidth="1"/>
    <col min="7" max="7" width="10.03"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55.50" thickBot="1" customHeight="1">
      <c r="A5" s="5" t="s">
        <v>4</v>
      </c>
      <c r="B5" s="5"/>
      <c r="C5" s="5"/>
      <c r="D5" s="5"/>
      <c r="E5" s="5"/>
      <c r="F5" s="5"/>
      <c r="G5" s="5"/>
    </row>
    <row r="8" spans="1:7" ht="24.00" thickBot="1" customHeight="1">
      <c r="A8" s="6" t="s">
        <v>5</v>
      </c>
      <c r="B8" s="6"/>
      <c r="C8" s="6" t="s">
        <v>6</v>
      </c>
      <c r="D8" s="6" t="s">
        <v>7</v>
      </c>
      <c r="E8" s="7" t="s">
        <v>8</v>
      </c>
      <c r="F8" s="7" t="s">
        <v>9</v>
      </c>
      <c r="G8" s="7" t="s">
        <v>10</v>
      </c>
    </row>
    <row r="9" spans="1:7" ht="13.50" thickBot="1" customHeight="1">
      <c r="A9" s="8">
        <v>1</v>
      </c>
      <c r="B9" s="8"/>
      <c r="C9" s="8"/>
      <c r="D9" s="9" t="s">
        <v>11</v>
      </c>
      <c r="E9" s="9"/>
      <c r="F9" s="8"/>
      <c r="G9" s="8"/>
    </row>
    <row r="10" spans="1:7" ht="34.50" thickBot="1" customHeight="1">
      <c r="A10" s="1" t="s">
        <v>12</v>
      </c>
      <c r="B10" s="1"/>
      <c r="C10" s="10" t="s">
        <v>13</v>
      </c>
      <c r="D10" s="1" t="s">
        <v>14</v>
      </c>
      <c r="E10" s="11">
        <v>0.3</v>
      </c>
      <c r="F10" s="12">
        <v>120.67</v>
      </c>
      <c r="G10" s="12">
        <f ca="1">ROUND(INDIRECT(ADDRESS(ROW()+(0), COLUMN()+(-2), 1))*INDIRECT(ADDRESS(ROW()+(0), COLUMN()+(-1), 1)), 2)</f>
        <v>36.2</v>
      </c>
    </row>
    <row r="11" spans="1:7" ht="55.50" thickBot="1" customHeight="1">
      <c r="A11" s="1" t="s">
        <v>15</v>
      </c>
      <c r="B11" s="1"/>
      <c r="C11" s="10" t="s">
        <v>16</v>
      </c>
      <c r="D11" s="1" t="s">
        <v>17</v>
      </c>
      <c r="E11" s="13">
        <v>1</v>
      </c>
      <c r="F11" s="14">
        <v>976.99</v>
      </c>
      <c r="G11" s="14">
        <f ca="1">ROUND(INDIRECT(ADDRESS(ROW()+(0), COLUMN()+(-2), 1))*INDIRECT(ADDRESS(ROW()+(0), COLUMN()+(-1), 1)), 2)</f>
        <v>976.99</v>
      </c>
    </row>
    <row r="12" spans="1:7" ht="13.50" thickBot="1" customHeight="1">
      <c r="A12" s="15"/>
      <c r="B12" s="15"/>
      <c r="C12" s="15"/>
      <c r="D12" s="15"/>
      <c r="E12" s="9" t="s">
        <v>18</v>
      </c>
      <c r="F12" s="9"/>
      <c r="G12" s="17">
        <f ca="1">ROUND(SUM(INDIRECT(ADDRESS(ROW()+(-1), COLUMN()+(0), 1)),INDIRECT(ADDRESS(ROW()+(-2), COLUMN()+(0), 1))), 2)</f>
        <v>1013.19</v>
      </c>
    </row>
    <row r="13" spans="1:7" ht="13.50" thickBot="1" customHeight="1">
      <c r="A13" s="15">
        <v>2</v>
      </c>
      <c r="B13" s="15"/>
      <c r="C13" s="15"/>
      <c r="D13" s="18" t="s">
        <v>19</v>
      </c>
      <c r="E13" s="18"/>
      <c r="F13" s="15"/>
      <c r="G13" s="15"/>
    </row>
    <row r="14" spans="1:7" ht="13.50" thickBot="1" customHeight="1">
      <c r="A14" s="1" t="s">
        <v>20</v>
      </c>
      <c r="B14" s="1"/>
      <c r="C14" s="10" t="s">
        <v>21</v>
      </c>
      <c r="D14" s="1" t="s">
        <v>22</v>
      </c>
      <c r="E14" s="11">
        <v>2.802</v>
      </c>
      <c r="F14" s="12">
        <v>18.63</v>
      </c>
      <c r="G14" s="12">
        <f ca="1">ROUND(INDIRECT(ADDRESS(ROW()+(0), COLUMN()+(-2), 1))*INDIRECT(ADDRESS(ROW()+(0), COLUMN()+(-1), 1)), 2)</f>
        <v>52.2</v>
      </c>
    </row>
    <row r="15" spans="1:7" ht="13.50" thickBot="1" customHeight="1">
      <c r="A15" s="1" t="s">
        <v>23</v>
      </c>
      <c r="B15" s="1"/>
      <c r="C15" s="10" t="s">
        <v>24</v>
      </c>
      <c r="D15" s="1" t="s">
        <v>25</v>
      </c>
      <c r="E15" s="13">
        <v>3.138</v>
      </c>
      <c r="F15" s="14">
        <v>11.94</v>
      </c>
      <c r="G15" s="14">
        <f ca="1">ROUND(INDIRECT(ADDRESS(ROW()+(0), COLUMN()+(-2), 1))*INDIRECT(ADDRESS(ROW()+(0), COLUMN()+(-1), 1)), 2)</f>
        <v>37.47</v>
      </c>
    </row>
    <row r="16" spans="1:7" ht="13.50" thickBot="1" customHeight="1">
      <c r="A16" s="15"/>
      <c r="B16" s="15"/>
      <c r="C16" s="15"/>
      <c r="D16" s="15"/>
      <c r="E16" s="9" t="s">
        <v>26</v>
      </c>
      <c r="F16" s="9"/>
      <c r="G16" s="17">
        <f ca="1">ROUND(SUM(INDIRECT(ADDRESS(ROW()+(-1), COLUMN()+(0), 1)),INDIRECT(ADDRESS(ROW()+(-2), COLUMN()+(0), 1))), 2)</f>
        <v>89.67</v>
      </c>
    </row>
    <row r="17" spans="1:7" ht="13.50" thickBot="1" customHeight="1">
      <c r="A17" s="15">
        <v>3</v>
      </c>
      <c r="B17" s="15"/>
      <c r="C17" s="15"/>
      <c r="D17" s="18" t="s">
        <v>27</v>
      </c>
      <c r="E17" s="18"/>
      <c r="F17" s="15"/>
      <c r="G17" s="15"/>
    </row>
    <row r="18" spans="1:7" ht="13.50" thickBot="1" customHeight="1">
      <c r="A18" s="19"/>
      <c r="B18" s="19"/>
      <c r="C18" s="20" t="s">
        <v>28</v>
      </c>
      <c r="D18" s="19" t="s">
        <v>29</v>
      </c>
      <c r="E18" s="13">
        <v>2</v>
      </c>
      <c r="F18" s="14">
        <f ca="1">ROUND(SUM(INDIRECT(ADDRESS(ROW()+(-2), COLUMN()+(1), 1)),INDIRECT(ADDRESS(ROW()+(-6), COLUMN()+(1), 1))), 2)</f>
        <v>1102.86</v>
      </c>
      <c r="G18" s="14">
        <f ca="1">ROUND(INDIRECT(ADDRESS(ROW()+(0), COLUMN()+(-2), 1))*INDIRECT(ADDRESS(ROW()+(0), COLUMN()+(-1), 1))/100, 2)</f>
        <v>22.06</v>
      </c>
    </row>
    <row r="19" spans="1:7" ht="13.50" thickBot="1" customHeight="1">
      <c r="A19" s="21" t="s">
        <v>30</v>
      </c>
      <c r="B19" s="21"/>
      <c r="C19" s="22"/>
      <c r="D19" s="23"/>
      <c r="E19" s="24" t="s">
        <v>31</v>
      </c>
      <c r="F19" s="25"/>
      <c r="G19" s="26">
        <f ca="1">ROUND(SUM(INDIRECT(ADDRESS(ROW()+(-1), COLUMN()+(0), 1)),INDIRECT(ADDRESS(ROW()+(-3), COLUMN()+(0), 1)),INDIRECT(ADDRESS(ROW()+(-7), COLUMN()+(0), 1))), 2)</f>
        <v>1124.92</v>
      </c>
    </row>
  </sheetData>
  <mergeCells count="21">
    <mergeCell ref="A1:G1"/>
    <mergeCell ref="C3:G3"/>
    <mergeCell ref="A5:G5"/>
    <mergeCell ref="A8:B8"/>
    <mergeCell ref="A9:B9"/>
    <mergeCell ref="D9:E9"/>
    <mergeCell ref="A10:B10"/>
    <mergeCell ref="A11:B11"/>
    <mergeCell ref="A12:B12"/>
    <mergeCell ref="E12:F12"/>
    <mergeCell ref="A13:B13"/>
    <mergeCell ref="D13:E13"/>
    <mergeCell ref="A14:B14"/>
    <mergeCell ref="A15:B15"/>
    <mergeCell ref="A16:B16"/>
    <mergeCell ref="E16:F16"/>
    <mergeCell ref="A17:B17"/>
    <mergeCell ref="D17:E17"/>
    <mergeCell ref="A18:B18"/>
    <mergeCell ref="A19:D19"/>
    <mergeCell ref="E19:F19"/>
  </mergeCells>
  <pageMargins left="0.147638" right="0.147638" top="0.206693" bottom="0.206693" header="0.0" footer="0.0"/>
  <pageSetup paperSize="9" orientation="portrait"/>
  <rowBreaks count="0" manualBreakCount="0">
    </rowBreaks>
</worksheet>
</file>