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<sst xmlns="http://schemas.openxmlformats.org/spreadsheetml/2006/main" count="34" uniqueCount="34">
  <si>
    <t xml:space="preserve"/>
  </si>
  <si>
    <t xml:space="preserve">TBM040</t>
  </si>
  <si>
    <t xml:space="preserve">Ud</t>
  </si>
  <si>
    <t xml:space="preserve">Juego biosaludable, tipo péndulo.</t>
  </si>
  <si>
    <r>
      <rPr>
        <sz val="8.25"/>
        <color rgb="FF000000"/>
        <rFont val="Arial"/>
        <family val="2"/>
      </rPr>
      <t xml:space="preserve">Juego biosaludable, tipo péndulo, para un usuario, de tubo de acero galvanizado pintado con pintura de poliéster, de 77x64x131 cm. Colocación en obra: con tacos químicos, sobre una base de concreto.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</si>
  <si>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</si>
  <si>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</si>
  <si>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</si>
  <si>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</si>
  <si>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</si>
  <si>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</si>
  <si>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</si>
  <si>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mt10hmf100anc</t>
  </si>
  <si>
    <t xml:space="preserve">m³</t>
  </si>
  <si>
    <t xml:space="preserve">Concreto simple f'c=210 kg/cm² (3000 psi), clase de exposición F0 S0 P0 C0, tamaño máximo del agregado 25 mm (1" ASTM Nº 57), consistencia plástica, premezclado, según ACI 318.</t>
  </si>
  <si>
    <t xml:space="preserve">mt50spl105b</t>
  </si>
  <si>
    <t xml:space="preserve">Ud</t>
  </si>
  <si>
    <t xml:space="preserve">Fijación compuesta por taco químico, arandela y tornillo de acero.</t>
  </si>
  <si>
    <t xml:space="preserve">mt52jbs100a</t>
  </si>
  <si>
    <t xml:space="preserve">Ud</t>
  </si>
  <si>
    <t xml:space="preserve">Juego biosaludable, tipo péndulo, para un usuario, formado por poste de tubo de acero galvanizado pintado con pintura de poliéster, estructura soporte tubular, reposapiés de polietileno, ligera resistencia conseguida mediante sistema torsional de elastómeros y tornillos de acero inoxidable, de 77x64x131 cm, con zona de seguridad de 12 m²; para la realización de ejercicio para mejorar la flexibilidad de la musculatura oblicua de la columna.</t>
  </si>
  <si>
    <t xml:space="preserve">Subtotal materiales:</t>
  </si>
  <si>
    <t xml:space="preserve">Mano de obra</t>
  </si>
  <si>
    <t xml:space="preserve">mo041</t>
  </si>
  <si>
    <t xml:space="preserve">h</t>
  </si>
  <si>
    <t xml:space="preserve">Albañil de obra civil.</t>
  </si>
  <si>
    <t xml:space="preserve">mo087</t>
  </si>
  <si>
    <t xml:space="preserve">h</t>
  </si>
  <si>
    <t xml:space="preserve">Principiante de albañilería de obra civil.</t>
  </si>
  <si>
    <t xml:space="preserve">Subtotal mano de obra:</t>
  </si>
  <si>
    <t xml:space="preserve">Herramientas</t>
  </si>
  <si>
    <t xml:space="preserve">%</t>
  </si>
  <si>
    <t xml:space="preserve">Herramientas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</si>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</sst>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12" customWidth="1"/>
    <col min="3" max="3" width="7.48" customWidth="1"/>
    <col min="4" max="4" width="70.04" customWidth="1"/>
    <col min="5" max="5" width="13.26" customWidth="1"/>
    <col min="6" max="6" width="11.56"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0.113</v>
      </c>
      <c r="F10" s="12">
        <v>118.46</v>
      </c>
      <c r="G10" s="12">
        <f ca="1">ROUND(INDIRECT(ADDRESS(ROW()+(0), COLUMN()+(-2), 1))*INDIRECT(ADDRESS(ROW()+(0), COLUMN()+(-1), 1)), 2)</f>
        <v>13.39</v>
      </c>
    </row>
    <row r="11" spans="1:7" ht="13.50" thickBot="1" customHeight="1">
      <c r="A11" s="1" t="s">
        <v>15</v>
      </c>
      <c r="B11" s="1"/>
      <c r="C11" s="10" t="s">
        <v>16</v>
      </c>
      <c r="D11" s="1" t="s">
        <v>17</v>
      </c>
      <c r="E11" s="11">
        <v>4</v>
      </c>
      <c r="F11" s="12">
        <v>7.77</v>
      </c>
      <c r="G11" s="12">
        <f ca="1">ROUND(INDIRECT(ADDRESS(ROW()+(0), COLUMN()+(-2), 1))*INDIRECT(ADDRESS(ROW()+(0), COLUMN()+(-1), 1)), 2)</f>
        <v>31.08</v>
      </c>
    </row>
    <row r="12" spans="1:7" ht="66.00" thickBot="1" customHeight="1">
      <c r="A12" s="1" t="s">
        <v>18</v>
      </c>
      <c r="B12" s="1"/>
      <c r="C12" s="10" t="s">
        <v>19</v>
      </c>
      <c r="D12" s="1" t="s">
        <v>20</v>
      </c>
      <c r="E12" s="13">
        <v>1</v>
      </c>
      <c r="F12" s="14">
        <v>1063.31</v>
      </c>
      <c r="G12" s="14">
        <f ca="1">ROUND(INDIRECT(ADDRESS(ROW()+(0), COLUMN()+(-2), 1))*INDIRECT(ADDRESS(ROW()+(0), COLUMN()+(-1), 1)), 2)</f>
        <v>1063.31</v>
      </c>
    </row>
    <row r="13" spans="1:7" ht="13.50" thickBot="1" customHeight="1">
      <c r="A13" s="15"/>
      <c r="B13" s="15"/>
      <c r="C13" s="15"/>
      <c r="D13" s="15"/>
      <c r="E13" s="9" t="s">
        <v>21</v>
      </c>
      <c r="F13" s="9"/>
      <c r="G13" s="17">
        <f ca="1">ROUND(SUM(INDIRECT(ADDRESS(ROW()+(-1), COLUMN()+(0), 1)),INDIRECT(ADDRESS(ROW()+(-2), COLUMN()+(0), 1)),INDIRECT(ADDRESS(ROW()+(-3), COLUMN()+(0), 1))), 2)</f>
        <v>1107.78</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1.906</v>
      </c>
      <c r="F15" s="12">
        <v>17.17</v>
      </c>
      <c r="G15" s="12">
        <f ca="1">ROUND(INDIRECT(ADDRESS(ROW()+(0), COLUMN()+(-2), 1))*INDIRECT(ADDRESS(ROW()+(0), COLUMN()+(-1), 1)), 2)</f>
        <v>32.73</v>
      </c>
    </row>
    <row r="16" spans="1:7" ht="13.50" thickBot="1" customHeight="1">
      <c r="A16" s="1" t="s">
        <v>26</v>
      </c>
      <c r="B16" s="1"/>
      <c r="C16" s="10" t="s">
        <v>27</v>
      </c>
      <c r="D16" s="1" t="s">
        <v>28</v>
      </c>
      <c r="E16" s="13">
        <v>1.906</v>
      </c>
      <c r="F16" s="14">
        <v>11.01</v>
      </c>
      <c r="G16" s="14">
        <f ca="1">ROUND(INDIRECT(ADDRESS(ROW()+(0), COLUMN()+(-2), 1))*INDIRECT(ADDRESS(ROW()+(0), COLUMN()+(-1), 1)), 2)</f>
        <v>20.99</v>
      </c>
    </row>
    <row r="17" spans="1:7" ht="13.50" thickBot="1" customHeight="1">
      <c r="A17" s="15"/>
      <c r="B17" s="15"/>
      <c r="C17" s="15"/>
      <c r="D17" s="15"/>
      <c r="E17" s="9" t="s">
        <v>29</v>
      </c>
      <c r="F17" s="9"/>
      <c r="G17" s="17">
        <f ca="1">ROUND(SUM(INDIRECT(ADDRESS(ROW()+(-1), COLUMN()+(0), 1)),INDIRECT(ADDRESS(ROW()+(-2), COLUMN()+(0), 1))), 2)</f>
        <v>53.72</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1161.5</v>
      </c>
      <c r="G19" s="14">
        <f ca="1">ROUND(INDIRECT(ADDRESS(ROW()+(0), COLUMN()+(-2), 1))*INDIRECT(ADDRESS(ROW()+(0), COLUMN()+(-1), 1))/100, 2)</f>
        <v>23.23</v>
      </c>
    </row>
    <row r="20" spans="1:7" ht="13.50" thickBot="1" customHeight="1">
      <c r="A20" s="8"/>
      <c r="B20" s="8"/>
      <c r="C20" s="8"/>
      <c r="D20" s="8"/>
      <c r="E20" s="21" t="s">
        <v>33</v>
      </c>
      <c r="F20" s="21"/>
      <c r="G20" s="22">
        <f ca="1">ROUND(SUM(INDIRECT(ADDRESS(ROW()+(-1), COLUMN()+(0), 1)),INDIRECT(ADDRESS(ROW()+(-3), COLUMN()+(0), 1)),INDIRECT(ADDRESS(ROW()+(-7), COLUMN()+(0), 1))), 2)</f>
        <v>1184.73</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B20"/>
    <mergeCell ref="E20:F20"/>
  </mergeCells>
  <pageMargins left="0.147638" right="0.147638" top="0.206693" bottom="0.206693" header="0.0" footer="0.0"/>
  <pageSetup paperSize="9" orientation="portrait"/>
  <rowBreaks count="0" manualBreakCount="0">
    </rowBreaks>
</worksheet>
</file>