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<sst xmlns="http://schemas.openxmlformats.org/spreadsheetml/2006/main" count="34" uniqueCount="34">
  <si>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</si>
  <si>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TBB010</t>
  </si>
  <si>
    <t xml:space="preserve">Ud</t>
  </si>
  <si>
    <t xml:space="preserve">Juego biosaludable, tipo timón.</t>
  </si>
  <si>
    <r>
      <rPr>
        <sz val="8.25"/>
        <color rgb="FF000000"/>
        <rFont val="Arial"/>
        <family val="2"/>
      </rPr>
      <t xml:space="preserve">Juego biosaludable, tipo timón, para un usuario, de tubo de acero galvanizado pintado al horno, de 93x64x186 cm. Colocación en obra: con tacos químicos, sobre una base de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</si>
  <si>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</si>
  <si>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</si>
  <si>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</si>
  <si>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</si>
  <si>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</si>
  <si>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</si>
  <si>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</si>
  <si>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mt10hmf100anc</t>
  </si>
  <si>
    <t xml:space="preserve">m³</t>
  </si>
  <si>
    <t xml:space="preserve">Concreto simple f'c=210 kg/cm² (3000 psi), clase de exposición F0 S0 P0 C0, tamaño máximo del agregado 25 mm (1" ASTM Nº 57), consistencia plástica, premezclado, según ACI 318.</t>
  </si>
  <si>
    <t xml:space="preserve">mt50spl105b</t>
  </si>
  <si>
    <t xml:space="preserve">Ud</t>
  </si>
  <si>
    <t xml:space="preserve">Fijación compuesta por taco químico, arandela y tornillo de acero.</t>
  </si>
  <si>
    <t xml:space="preserve">mt52jbs010a</t>
  </si>
  <si>
    <t xml:space="preserve">Ud</t>
  </si>
  <si>
    <t xml:space="preserve">Juego biosaludable, tipo timón, para un usuario, formado por poste de tubo de acero galvanizado pintado al horno, una rueda de acero galvanizado con empuñaduras de material plástico, placa base con cuatro puntos de anclaje, tapa antivandálica para la protección de los anclajes, tornillos de acero galvanizado y tuercas autoblocantes, de 93x64x186 cm, con zona de seguridad de 6 m²; para la realización de ejercicios de mejora de la coordinación y fortalecimiento de la musculatura de las extremidades superiores y la mejora de la flexibilidad de las articulaciones de los hombros por parte de la tercera edad.</t>
  </si>
  <si>
    <t xml:space="preserve">Subtotal materiales:</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</si>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</sst>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72.4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0.113</v>
      </c>
      <c r="F10" s="12">
        <v>118.46</v>
      </c>
      <c r="G10" s="12">
        <f ca="1">ROUND(INDIRECT(ADDRESS(ROW()+(0), COLUMN()+(-2), 1))*INDIRECT(ADDRESS(ROW()+(0), COLUMN()+(-1), 1)), 2)</f>
        <v>13.39</v>
      </c>
    </row>
    <row r="11" spans="1:7" ht="13.50" thickBot="1" customHeight="1">
      <c r="A11" s="1" t="s">
        <v>15</v>
      </c>
      <c r="B11" s="1"/>
      <c r="C11" s="10" t="s">
        <v>16</v>
      </c>
      <c r="D11" s="1" t="s">
        <v>17</v>
      </c>
      <c r="E11" s="11">
        <v>4</v>
      </c>
      <c r="F11" s="12">
        <v>7.77</v>
      </c>
      <c r="G11" s="12">
        <f ca="1">ROUND(INDIRECT(ADDRESS(ROW()+(0), COLUMN()+(-2), 1))*INDIRECT(ADDRESS(ROW()+(0), COLUMN()+(-1), 1)), 2)</f>
        <v>31.08</v>
      </c>
    </row>
    <row r="12" spans="1:7" ht="87.00" thickBot="1" customHeight="1">
      <c r="A12" s="1" t="s">
        <v>18</v>
      </c>
      <c r="B12" s="1"/>
      <c r="C12" s="10" t="s">
        <v>19</v>
      </c>
      <c r="D12" s="1" t="s">
        <v>20</v>
      </c>
      <c r="E12" s="13">
        <v>1</v>
      </c>
      <c r="F12" s="14">
        <v>696.5</v>
      </c>
      <c r="G12" s="14">
        <f ca="1">ROUND(INDIRECT(ADDRESS(ROW()+(0), COLUMN()+(-2), 1))*INDIRECT(ADDRESS(ROW()+(0), COLUMN()+(-1), 1)), 2)</f>
        <v>696.5</v>
      </c>
    </row>
    <row r="13" spans="1:7" ht="13.50" thickBot="1" customHeight="1">
      <c r="A13" s="15"/>
      <c r="B13" s="15"/>
      <c r="C13" s="15"/>
      <c r="D13" s="15"/>
      <c r="E13" s="9" t="s">
        <v>21</v>
      </c>
      <c r="F13" s="9"/>
      <c r="G13" s="17">
        <f ca="1">ROUND(SUM(INDIRECT(ADDRESS(ROW()+(-1), COLUMN()+(0), 1)),INDIRECT(ADDRESS(ROW()+(-2), COLUMN()+(0), 1)),INDIRECT(ADDRESS(ROW()+(-3), COLUMN()+(0), 1))), 2)</f>
        <v>740.97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1.906</v>
      </c>
      <c r="F15" s="12">
        <v>17.17</v>
      </c>
      <c r="G15" s="12">
        <f ca="1">ROUND(INDIRECT(ADDRESS(ROW()+(0), COLUMN()+(-2), 1))*INDIRECT(ADDRESS(ROW()+(0), COLUMN()+(-1), 1)), 2)</f>
        <v>32.73</v>
      </c>
    </row>
    <row r="16" spans="1:7" ht="13.50" thickBot="1" customHeight="1">
      <c r="A16" s="1" t="s">
        <v>26</v>
      </c>
      <c r="B16" s="1"/>
      <c r="C16" s="10" t="s">
        <v>27</v>
      </c>
      <c r="D16" s="1" t="s">
        <v>28</v>
      </c>
      <c r="E16" s="13">
        <v>1.906</v>
      </c>
      <c r="F16" s="14">
        <v>11.01</v>
      </c>
      <c r="G16" s="14">
        <f ca="1">ROUND(INDIRECT(ADDRESS(ROW()+(0), COLUMN()+(-2), 1))*INDIRECT(ADDRESS(ROW()+(0), COLUMN()+(-1), 1)), 2)</f>
        <v>20.99</v>
      </c>
    </row>
    <row r="17" spans="1:7" ht="13.50" thickBot="1" customHeight="1">
      <c r="A17" s="15"/>
      <c r="B17" s="15"/>
      <c r="C17" s="15"/>
      <c r="D17" s="15"/>
      <c r="E17" s="9" t="s">
        <v>29</v>
      </c>
      <c r="F17" s="9"/>
      <c r="G17" s="17">
        <f ca="1">ROUND(SUM(INDIRECT(ADDRESS(ROW()+(-1), COLUMN()+(0), 1)),INDIRECT(ADDRESS(ROW()+(-2), COLUMN()+(0), 1))), 2)</f>
        <v>53.72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794.69</v>
      </c>
      <c r="G19" s="14">
        <f ca="1">ROUND(INDIRECT(ADDRESS(ROW()+(0), COLUMN()+(-2), 1))*INDIRECT(ADDRESS(ROW()+(0), COLUMN()+(-1), 1))/100, 2)</f>
        <v>15.89</v>
      </c>
    </row>
    <row r="20" spans="1:7" ht="13.50" thickBot="1" customHeight="1">
      <c r="A20" s="8"/>
      <c r="B20" s="8"/>
      <c r="C20" s="8"/>
      <c r="D20" s="8"/>
      <c r="E20" s="21" t="s">
        <v>33</v>
      </c>
      <c r="F20" s="21"/>
      <c r="G20" s="22">
        <f ca="1">ROUND(SUM(INDIRECT(ADDRESS(ROW()+(-1), COLUMN()+(0), 1)),INDIRECT(ADDRESS(ROW()+(-3), COLUMN()+(0), 1)),INDIRECT(ADDRESS(ROW()+(-7), COLUMN()+(0), 1))), 2)</f>
        <v>810.58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