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<sst xmlns="http://schemas.openxmlformats.org/spreadsheetml/2006/main" count="35" uniqueCount="35">
  <si>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</si>
  <si>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MLB030</t>
  </si>
  <si>
    <t xml:space="preserve">m</t>
  </si>
  <si>
    <t xml:space="preserve">Bordillo de madera.</t>
  </si>
  <si>
    <r>
      <rPr>
        <sz val="8.25"/>
        <color rgb="FF000000"/>
        <rFont val="Arial"/>
        <family val="2"/>
      </rPr>
      <t xml:space="preserve">Bordillo de madera de pino pinaster (Pinus pinaster), de 18x6 cm de sección, color marrón, tratada en autoclave mediante el método Bethell, con clase de uso 4, fijado horizontalmente sobre base de concreto simple f'c=210 kg/cm² (3000 psi), clase de exposición F0 S0 P0 C0, tamaño máximo del agregado 25 mm (1" ASTM Nº 57), consistencia plástica de 20 cm de espesor y 10 cm de anchura a cada lado del bordillo, vaciado desde camión, extendido y vibrado, con acabado maestreado, según pendientes del proyecto y colocado sobre explanada con índice CBR &gt; 5 (California Bearing Ratio), no incluida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</si>
  <si>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</si>
  <si>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</si>
  <si>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</si>
  <si>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</si>
  <si>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</si>
  <si>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</si>
  <si>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</si>
  <si>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mt10hmf100anc</t>
  </si>
  <si>
    <t xml:space="preserve">m³</t>
  </si>
  <si>
    <t xml:space="preserve">Concreto simple f'c=210 kg/cm² (3000 psi), clase de exposición F0 S0 P0 C0, tamaño máximo del agregado 25 mm (1" ASTM Nº 57), consistencia plástica, premezclado, según ACI 318.</t>
  </si>
  <si>
    <t xml:space="preserve">mt18jbf010a</t>
  </si>
  <si>
    <t xml:space="preserve">m</t>
  </si>
  <si>
    <t xml:space="preserve">Bordillo de madera de pino pinaster (Pinus pinaster), acabado cepillado, de 18x6 cm de sección y 122 cm de longitud, color marrón, con aristas redondeadas en la cara superior, tratada en autoclave mediante el método Bethell, con clase de uso 4.</t>
  </si>
  <si>
    <t xml:space="preserve">mt18mva085a</t>
  </si>
  <si>
    <t xml:space="preserve">Ud</t>
  </si>
  <si>
    <t xml:space="preserve">Taco expansivo metálico y tirafondo, para fijación de elementos de madera sobre soporte base de concreto.</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</si>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</sst>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7.99" customWidth="1"/>
    <col min="4" max="4" width="73.44"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0.062</v>
      </c>
      <c r="F10" s="12">
        <v>118.46</v>
      </c>
      <c r="G10" s="12">
        <f ca="1">ROUND(INDIRECT(ADDRESS(ROW()+(0), COLUMN()+(-2), 1))*INDIRECT(ADDRESS(ROW()+(0), COLUMN()+(-1), 1)), 2)</f>
        <v>7.34</v>
      </c>
    </row>
    <row r="11" spans="1:7" ht="34.50" thickBot="1" customHeight="1">
      <c r="A11" s="1" t="s">
        <v>15</v>
      </c>
      <c r="B11" s="1"/>
      <c r="C11" s="10" t="s">
        <v>16</v>
      </c>
      <c r="D11" s="1" t="s">
        <v>17</v>
      </c>
      <c r="E11" s="11">
        <v>1.2</v>
      </c>
      <c r="F11" s="12">
        <v>13.79</v>
      </c>
      <c r="G11" s="12">
        <f ca="1">ROUND(INDIRECT(ADDRESS(ROW()+(0), COLUMN()+(-2), 1))*INDIRECT(ADDRESS(ROW()+(0), COLUMN()+(-1), 1)), 2)</f>
        <v>16.55</v>
      </c>
    </row>
    <row r="12" spans="1:7" ht="24.00" thickBot="1" customHeight="1">
      <c r="A12" s="1" t="s">
        <v>18</v>
      </c>
      <c r="B12" s="1"/>
      <c r="C12" s="10" t="s">
        <v>19</v>
      </c>
      <c r="D12" s="1" t="s">
        <v>20</v>
      </c>
      <c r="E12" s="13">
        <v>1</v>
      </c>
      <c r="F12" s="14">
        <v>1.71</v>
      </c>
      <c r="G12" s="14">
        <f ca="1">ROUND(INDIRECT(ADDRESS(ROW()+(0), COLUMN()+(-2), 1))*INDIRECT(ADDRESS(ROW()+(0), COLUMN()+(-1), 1)), 2)</f>
        <v>1.71</v>
      </c>
    </row>
    <row r="13" spans="1:7" ht="13.50" thickBot="1" customHeight="1">
      <c r="A13" s="15"/>
      <c r="B13" s="15"/>
      <c r="C13" s="15"/>
      <c r="D13" s="15"/>
      <c r="E13" s="9" t="s">
        <v>21</v>
      </c>
      <c r="F13" s="9"/>
      <c r="G13" s="17">
        <f ca="1">ROUND(SUM(INDIRECT(ADDRESS(ROW()+(-1), COLUMN()+(0), 1)),INDIRECT(ADDRESS(ROW()+(-2), COLUMN()+(0), 1)),INDIRECT(ADDRESS(ROW()+(-3), COLUMN()+(0), 1))), 2)</f>
        <v>25.6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0.267</v>
      </c>
      <c r="F15" s="12">
        <v>17.17</v>
      </c>
      <c r="G15" s="12">
        <f ca="1">ROUND(INDIRECT(ADDRESS(ROW()+(0), COLUMN()+(-2), 1))*INDIRECT(ADDRESS(ROW()+(0), COLUMN()+(-1), 1)), 2)</f>
        <v>4.58</v>
      </c>
    </row>
    <row r="16" spans="1:7" ht="13.50" thickBot="1" customHeight="1">
      <c r="A16" s="1" t="s">
        <v>26</v>
      </c>
      <c r="B16" s="1"/>
      <c r="C16" s="10" t="s">
        <v>27</v>
      </c>
      <c r="D16" s="1" t="s">
        <v>28</v>
      </c>
      <c r="E16" s="13">
        <v>0.305</v>
      </c>
      <c r="F16" s="14">
        <v>11.01</v>
      </c>
      <c r="G16" s="14">
        <f ca="1">ROUND(INDIRECT(ADDRESS(ROW()+(0), COLUMN()+(-2), 1))*INDIRECT(ADDRESS(ROW()+(0), COLUMN()+(-1), 1)), 2)</f>
        <v>3.36</v>
      </c>
    </row>
    <row r="17" spans="1:7" ht="13.50" thickBot="1" customHeight="1">
      <c r="A17" s="15"/>
      <c r="B17" s="15"/>
      <c r="C17" s="15"/>
      <c r="D17" s="15"/>
      <c r="E17" s="9" t="s">
        <v>29</v>
      </c>
      <c r="F17" s="9"/>
      <c r="G17" s="17">
        <f ca="1">ROUND(SUM(INDIRECT(ADDRESS(ROW()+(-1), COLUMN()+(0), 1)),INDIRECT(ADDRESS(ROW()+(-2), COLUMN()+(0), 1))), 2)</f>
        <v>7.94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33.54</v>
      </c>
      <c r="G19" s="14">
        <f ca="1">ROUND(INDIRECT(ADDRESS(ROW()+(0), COLUMN()+(-2), 1))*INDIRECT(ADDRESS(ROW()+(0), COLUMN()+(-1), 1))/100, 2)</f>
        <v>0.67</v>
      </c>
    </row>
    <row r="20" spans="1:7" ht="13.50" thickBot="1" customHeight="1">
      <c r="A20" s="21" t="s">
        <v>33</v>
      </c>
      <c r="B20" s="21"/>
      <c r="C20" s="22"/>
      <c r="D20" s="23"/>
      <c r="E20" s="24" t="s">
        <v>34</v>
      </c>
      <c r="F20" s="25"/>
      <c r="G20" s="26">
        <f ca="1">ROUND(SUM(INDIRECT(ADDRESS(ROW()+(-1), COLUMN()+(0), 1)),INDIRECT(ADDRESS(ROW()+(-3), COLUMN()+(0), 1)),INDIRECT(ADDRESS(ROW()+(-7), COLUMN()+(0), 1))), 2)</f>
        <v>34.21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