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<sst xmlns="http://schemas.openxmlformats.org/spreadsheetml/2006/main" count="47" uniqueCount="47">
  <si>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</si>
  <si>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</si>
  <si>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</si>
  <si>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</si>
  <si>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calzada formada por 3 cables unipolares, con conductor de aluminio, HEPRZ1, de 400 mm² de sección; dos tubos protectores de polietileno de doble pared, de 250 mm de diámetro, resistencia a compresión mayor de 450 N, suministrado en barra, colocado sobre losa sobre relleno de concreto no estructural HNE-15/B/20 de 5 cm de espesor y posterior relleno con el mismo concreto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</si>
  <si>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</si>
  <si>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</si>
  <si>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</si>
  <si>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</si>
  <si>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</si>
  <si>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</si>
  <si>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</si>
  <si>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mt10hmf100afb</t>
  </si>
  <si>
    <t xml:space="preserve">m³</t>
  </si>
  <si>
    <t xml:space="preserve">Concreto simple f'c=140 kg/cm² (2000 psi), clase de exposición F0 S0 P0 C0, tamaño máximo del agregado 25 mm (1" ASTM Nº 57), consistencia blanda, premezclado, según ACI 318.</t>
  </si>
  <si>
    <t xml:space="preserve">mt35aia070fj</t>
  </si>
  <si>
    <t xml:space="preserve">m</t>
  </si>
  <si>
    <t xml:space="preserve">Tubo rígido, suministrado en barra, de polietileno de doble pared (interior lisa y exterior corrugada), de color naranja, de 250 mm de diámetro nominal, para canalización enterrada, resistencia a la compresión 450 N, resistencia al impacto 40 julios, con grado de protección IP549. Incluso abrazaderas, elementos de sujeción y accesorios (curvas, manguitos, tes,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</si>
  <si>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</si>
  <si>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</si>
  <si>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</si>
  <si>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mt35cun500d</t>
  </si>
  <si>
    <t xml:space="preserve">m</t>
  </si>
  <si>
    <t xml:space="preserve">Cable unipolar HEPRZ1, siendo su tensión asignada de 12/20 kV, reacción al fuego clase Fca según UNE-EN 50575, con conductor de aluminio clase 2 de 400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</si>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</sst>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2.7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0.007</v>
      </c>
      <c r="G10" s="12">
        <v>112.17</v>
      </c>
      <c r="H10" s="12">
        <f ca="1">ROUND(INDIRECT(ADDRESS(ROW()+(0), COLUMN()+(-2), 1))*INDIRECT(ADDRESS(ROW()+(0), COLUMN()+(-1), 1)), 2)</f>
        <v>0.79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42.74</v>
      </c>
      <c r="H11" s="12">
        <f ca="1">ROUND(INDIRECT(ADDRESS(ROW()+(0), COLUMN()+(-2), 1))*INDIRECT(ADDRESS(ROW()+(0), COLUMN()+(-1), 1)), 2)</f>
        <v>85.48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16.85</v>
      </c>
      <c r="H12" s="12">
        <f ca="1">ROUND(INDIRECT(ADDRESS(ROW()+(0), COLUMN()+(-2), 1))*INDIRECT(ADDRESS(ROW()+(0), COLUMN()+(-1), 1)), 2)</f>
        <v>16.85</v>
      </c>
    </row>
    <row r="13" spans="1:8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47.43</v>
      </c>
      <c r="H13" s="12">
        <f ca="1">ROUND(INDIRECT(ADDRESS(ROW()+(0), COLUMN()+(-2), 1))*INDIRECT(ADDRESS(ROW()+(0), COLUMN()+(-1), 1)), 2)</f>
        <v>142.29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2.1</v>
      </c>
      <c r="H14" s="14">
        <f ca="1">ROUND(INDIRECT(ADDRESS(ROW()+(0), COLUMN()+(-2), 1))*INDIRECT(ADDRESS(ROW()+(0), COLUMN()+(-1), 1)), 2)</f>
        <v>0.42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245.83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0.014</v>
      </c>
      <c r="G17" s="12">
        <v>17.17</v>
      </c>
      <c r="H17" s="12">
        <f ca="1">ROUND(INDIRECT(ADDRESS(ROW()+(0), COLUMN()+(-2), 1))*INDIRECT(ADDRESS(ROW()+(0), COLUMN()+(-1), 1)), 2)</f>
        <v>0.24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0.014</v>
      </c>
      <c r="G18" s="12">
        <v>10.59</v>
      </c>
      <c r="H18" s="12">
        <f ca="1">ROUND(INDIRECT(ADDRESS(ROW()+(0), COLUMN()+(-2), 1))*INDIRECT(ADDRESS(ROW()+(0), COLUMN()+(-1), 1)), 2)</f>
        <v>0.15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0.453</v>
      </c>
      <c r="G19" s="12">
        <v>17.64</v>
      </c>
      <c r="H19" s="12">
        <f ca="1">ROUND(INDIRECT(ADDRESS(ROW()+(0), COLUMN()+(-2), 1))*INDIRECT(ADDRESS(ROW()+(0), COLUMN()+(-1), 1)), 2)</f>
        <v>7.99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0.404</v>
      </c>
      <c r="G20" s="14">
        <v>10.99</v>
      </c>
      <c r="H20" s="14">
        <f ca="1">ROUND(INDIRECT(ADDRESS(ROW()+(0), COLUMN()+(-2), 1))*INDIRECT(ADDRESS(ROW()+(0), COLUMN()+(-1), 1)), 2)</f>
        <v>4.44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12.82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258.65</v>
      </c>
      <c r="H23" s="14">
        <f ca="1">ROUND(INDIRECT(ADDRESS(ROW()+(0), COLUMN()+(-2), 1))*INDIRECT(ADDRESS(ROW()+(0), COLUMN()+(-1), 1))/100, 2)</f>
        <v>5.17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263.82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