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<sst xmlns="http://schemas.openxmlformats.org/spreadsheetml/2006/main" count="47" uniqueCount="47">
  <si>
    <t xml:space="preserve"/>
  </si>
  <si>
    <t xml:space="preserve">IUB025</t>
  </si>
  <si>
    <t xml:space="preserve">m</t>
  </si>
  <si>
    <t xml:space="preserve">Línea subterránea de distribución de baja tensión en canalización entubada.</t>
  </si>
  <si>
    <r>
      <rPr>
        <sz val="8.25"/>
        <color rgb="FF000000"/>
        <rFont val="Arial"/>
        <family val="2"/>
      </rPr>
      <t xml:space="preserve">Línea subterránea de distribución de baja tensión en canalización entubada bajo calzada, formada por 3 cables unipolares RV, con conductor de aluminio, de 150 mm² de sección, 1 cable unipolar RV, con conductor de aluminio, de 95 mm² de sección, siendo su tensión asignada de 0,6/1 kV; dos tubos protectores de polietileno de doble pared, de 200 mm de diámetro, resistencia a compresión mayor de 250 N, suministrado en rollo, colocado sobre losa sobre relleno de concreto no estructural f'c=140 kg/cm² (2000 psi), clase de exposición F0 S0 P0 C0, tamaño máximo del agregado 25 mm (1" ASTM Nº 57), consistencia blanda de 5 cm de espesor y posterior relleno con el mismo concreto hasta 10 cm por encima de la generatriz superior de la tubería; y canalización para telecomunicaciones compuesta de tetratubo de polietileno de alta densidad (PEAD/HDPE) libre de halógenos, color verde, de 4x40 mm de diámetro nominal y 3 mm de espesor formado por cuatro tubos iguales, unidos entre sí, con la pared interior estriada longitudinalmente y recubierta con silicona. Incluso hilo guía y. El precio no incluye la excavación ni el relleno principal.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</si>
  <si>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</si>
  <si>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</si>
  <si>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</si>
  <si>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</si>
  <si>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</si>
  <si>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</si>
  <si>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</si>
  <si>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mt10hmf100afb</t>
  </si>
  <si>
    <t xml:space="preserve">m³</t>
  </si>
  <si>
    <t xml:space="preserve">Concreto simple f'c=140 kg/cm² (2000 psi), clase de exposición F0 S0 P0 C0, tamaño máximo del agregado 25 mm (1" ASTM Nº 57), consistencia blanda, premezclado, según ACI 318.</t>
  </si>
  <si>
    <t xml:space="preserve">mt35aia080ai</t>
  </si>
  <si>
    <t xml:space="preserve">m</t>
  </si>
  <si>
    <t xml:space="preserve">Tubo curvable, suministrado en rollo, de polietileno de doble pared (interior lisa y exterior corrugada), de color naranja, de 200 mm de diámetro nominal, para canalización enterrada, resistencia a la compresión 250 N, con grado de protección IP549, con hilo guía incorporado.</t>
  </si>
  <si>
    <t xml:space="preserve">mt35tpe030a</t>
  </si>
  <si>
    <t xml:space="preserve">m</t>
  </si>
  <si>
    <t xml:space="preserve">Tetratubo de polietileno de alta densidad (PEAD/HDPE) libre de halógenos, color verde, de 4x40 mm de diámetro nominal y 3 mm de espesor formado por cuatro tubos iguales, unidos entre sí, con la pared interior estriada longitudinalmente y recubierta con silicona. Suministro: en rollos de 300 m de longitud.</t>
  </si>
  <si>
    <t xml:space="preserve">mt35cun350c</t>
  </si>
  <si>
    <t xml:space="preserve">m</t>
  </si>
  <si>
    <t xml:space="preserve">Cable unipolar RV, siendo su tensión asignada de 0,6/1 kV, reacción al fuego clase Eca según UNE-EN 50575, con conductor de aluminio clase 2 de 150 mm² de sección, con aislamiento de polietileno reticulado (R) y cubierta de PVC (V).</t>
  </si>
  <si>
    <t xml:space="preserve">mt35cun350b</t>
  </si>
  <si>
    <t xml:space="preserve">m</t>
  </si>
  <si>
    <t xml:space="preserve">Cable unipolar RV, siendo su tensión asignada de 0,6/1 kV, reacción al fuego clase Eca según UNE-EN 50575, con conductor de aluminio clase 2 de 95 mm² de sección, con aislamiento de polietileno reticulado (R) y cubierta de PVC (V).</t>
  </si>
  <si>
    <t xml:space="preserve">Subtotal materiales:</t>
  </si>
  <si>
    <t xml:space="preserve">Mano de obra</t>
  </si>
  <si>
    <t xml:space="preserve">mo020</t>
  </si>
  <si>
    <t xml:space="preserve">h</t>
  </si>
  <si>
    <t xml:space="preserve">Albañil.</t>
  </si>
  <si>
    <t xml:space="preserve">mo113</t>
  </si>
  <si>
    <t xml:space="preserve">h</t>
  </si>
  <si>
    <t xml:space="preserve">Peón de albañilería.</t>
  </si>
  <si>
    <t xml:space="preserve">mo003</t>
  </si>
  <si>
    <t xml:space="preserve">h</t>
  </si>
  <si>
    <t xml:space="preserve">Instalador electricista.</t>
  </si>
  <si>
    <t xml:space="preserve">mo102</t>
  </si>
  <si>
    <t xml:space="preserve">h</t>
  </si>
  <si>
    <t xml:space="preserve">Principiante de electricista.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</si>
  <si>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</si>
  <si>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</si>
  <si>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</si>
  <si>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</si>
  <si>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$ 5,21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</si>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</sst>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1.19" customWidth="1"/>
    <col min="4" max="4" width="7.65" customWidth="1"/>
    <col min="5" max="5" width="73.78" customWidth="1"/>
    <col min="6" max="6" width="13.60" customWidth="1"/>
    <col min="7" max="7" width="10.37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0.042</v>
      </c>
      <c r="G10" s="12">
        <v>112.17</v>
      </c>
      <c r="H10" s="12">
        <f ca="1">ROUND(INDIRECT(ADDRESS(ROW()+(0), COLUMN()+(-2), 1))*INDIRECT(ADDRESS(ROW()+(0), COLUMN()+(-1), 1)), 2)</f>
        <v>4.71</v>
      </c>
    </row>
    <row r="11" spans="1:8" ht="45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2</v>
      </c>
      <c r="G11" s="12">
        <v>21.37</v>
      </c>
      <c r="H11" s="12">
        <f ca="1">ROUND(INDIRECT(ADDRESS(ROW()+(0), COLUMN()+(-2), 1))*INDIRECT(ADDRESS(ROW()+(0), COLUMN()+(-1), 1)), 2)</f>
        <v>42.74</v>
      </c>
    </row>
    <row r="12" spans="1:8" ht="45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1">
        <v>1</v>
      </c>
      <c r="G12" s="12">
        <v>16.85</v>
      </c>
      <c r="H12" s="12">
        <f ca="1">ROUND(INDIRECT(ADDRESS(ROW()+(0), COLUMN()+(-2), 1))*INDIRECT(ADDRESS(ROW()+(0), COLUMN()+(-1), 1)), 2)</f>
        <v>16.85</v>
      </c>
    </row>
    <row r="13" spans="1:8" ht="34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1">
        <v>3</v>
      </c>
      <c r="G13" s="12">
        <v>7.42</v>
      </c>
      <c r="H13" s="12">
        <f ca="1">ROUND(INDIRECT(ADDRESS(ROW()+(0), COLUMN()+(-2), 1))*INDIRECT(ADDRESS(ROW()+(0), COLUMN()+(-1), 1)), 2)</f>
        <v>22.26</v>
      </c>
    </row>
    <row r="14" spans="1:8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3">
        <v>1</v>
      </c>
      <c r="G14" s="14">
        <v>5.64</v>
      </c>
      <c r="H14" s="14">
        <f ca="1">ROUND(INDIRECT(ADDRESS(ROW()+(0), COLUMN()+(-2), 1))*INDIRECT(ADDRESS(ROW()+(0), COLUMN()+(-1), 1)), 2)</f>
        <v>5.64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92.2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1">
        <v>0.033</v>
      </c>
      <c r="G17" s="12">
        <v>17.17</v>
      </c>
      <c r="H17" s="12">
        <f ca="1">ROUND(INDIRECT(ADDRESS(ROW()+(0), COLUMN()+(-2), 1))*INDIRECT(ADDRESS(ROW()+(0), COLUMN()+(-1), 1)), 2)</f>
        <v>0.57</v>
      </c>
    </row>
    <row r="18" spans="1:8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1">
        <v>0.033</v>
      </c>
      <c r="G18" s="12">
        <v>10.59</v>
      </c>
      <c r="H18" s="12">
        <f ca="1">ROUND(INDIRECT(ADDRESS(ROW()+(0), COLUMN()+(-2), 1))*INDIRECT(ADDRESS(ROW()+(0), COLUMN()+(-1), 1)), 2)</f>
        <v>0.35</v>
      </c>
    </row>
    <row r="19" spans="1:8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1">
        <v>0.335</v>
      </c>
      <c r="G19" s="12">
        <v>17.64</v>
      </c>
      <c r="H19" s="12">
        <f ca="1">ROUND(INDIRECT(ADDRESS(ROW()+(0), COLUMN()+(-2), 1))*INDIRECT(ADDRESS(ROW()+(0), COLUMN()+(-1), 1)), 2)</f>
        <v>5.91</v>
      </c>
    </row>
    <row r="20" spans="1:8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3">
        <v>0.286</v>
      </c>
      <c r="G20" s="14">
        <v>10.99</v>
      </c>
      <c r="H20" s="14">
        <f ca="1">ROUND(INDIRECT(ADDRESS(ROW()+(0), COLUMN()+(-2), 1))*INDIRECT(ADDRESS(ROW()+(0), COLUMN()+(-1), 1)), 2)</f>
        <v>3.14</v>
      </c>
    </row>
    <row r="21" spans="1:8" ht="13.50" thickBot="1" customHeight="1">
      <c r="A21" s="15"/>
      <c r="B21" s="15"/>
      <c r="C21" s="15"/>
      <c r="D21" s="15"/>
      <c r="E21" s="15"/>
      <c r="F21" s="9" t="s">
        <v>41</v>
      </c>
      <c r="G21" s="9"/>
      <c r="H21" s="17">
        <f ca="1">ROUND(SUM(INDIRECT(ADDRESS(ROW()+(-1), COLUMN()+(0), 1)),INDIRECT(ADDRESS(ROW()+(-2), COLUMN()+(0), 1)),INDIRECT(ADDRESS(ROW()+(-3), COLUMN()+(0), 1)),INDIRECT(ADDRESS(ROW()+(-4), COLUMN()+(0), 1))), 2)</f>
        <v>9.97</v>
      </c>
    </row>
    <row r="22" spans="1:8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5"/>
      <c r="H22" s="15"/>
    </row>
    <row r="23" spans="1:8" ht="13.50" thickBot="1" customHeight="1">
      <c r="A23" s="19"/>
      <c r="B23" s="19"/>
      <c r="C23" s="19"/>
      <c r="D23" s="20" t="s">
        <v>43</v>
      </c>
      <c r="E23" s="19" t="s">
        <v>44</v>
      </c>
      <c r="F23" s="13">
        <v>2</v>
      </c>
      <c r="G23" s="14">
        <f ca="1">ROUND(SUM(INDIRECT(ADDRESS(ROW()+(-2), COLUMN()+(1), 1)),INDIRECT(ADDRESS(ROW()+(-8), COLUMN()+(1), 1))), 2)</f>
        <v>102.17</v>
      </c>
      <c r="H23" s="14">
        <f ca="1">ROUND(INDIRECT(ADDRESS(ROW()+(0), COLUMN()+(-2), 1))*INDIRECT(ADDRESS(ROW()+(0), COLUMN()+(-1), 1))/100, 2)</f>
        <v>2.04</v>
      </c>
    </row>
    <row r="24" spans="1:8" ht="13.50" thickBot="1" customHeight="1">
      <c r="A24" s="21" t="s">
        <v>45</v>
      </c>
      <c r="B24" s="21"/>
      <c r="C24" s="21"/>
      <c r="D24" s="22"/>
      <c r="E24" s="23"/>
      <c r="F24" s="24" t="s">
        <v>46</v>
      </c>
      <c r="G24" s="25"/>
      <c r="H24" s="26">
        <f ca="1">ROUND(SUM(INDIRECT(ADDRESS(ROW()+(-1), COLUMN()+(0), 1)),INDIRECT(ADDRESS(ROW()+(-3), COLUMN()+(0), 1)),INDIRECT(ADDRESS(ROW()+(-9), COLUMN()+(0), 1))), 2)</f>
        <v>104.21</v>
      </c>
    </row>
  </sheetData>
  <mergeCells count="26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A14:C14"/>
    <mergeCell ref="A15:C15"/>
    <mergeCell ref="F15:G15"/>
    <mergeCell ref="A16:C16"/>
    <mergeCell ref="E16:F16"/>
    <mergeCell ref="A17:C17"/>
    <mergeCell ref="A18:C18"/>
    <mergeCell ref="A19:C19"/>
    <mergeCell ref="A20:C20"/>
    <mergeCell ref="A21:C21"/>
    <mergeCell ref="F21:G21"/>
    <mergeCell ref="A22:C22"/>
    <mergeCell ref="E22:F22"/>
    <mergeCell ref="A23:C23"/>
    <mergeCell ref="A24:E24"/>
    <mergeCell ref="F24:G24"/>
  </mergeCells>
  <pageMargins left="0.147638" right="0.147638" top="0.206693" bottom="0.206693" header="0.0" footer="0.0"/>
  <pageSetup paperSize="9" orientation="portrait"/>
  <rowBreaks count="0" manualBreakCount="0">
    </rowBreaks>
</worksheet>
</file>