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<sst xmlns="http://schemas.openxmlformats.org/spreadsheetml/2006/main" count="55" uniqueCount="55">
  <si>
    <t xml:space="preserve"/>
  </si>
  <si>
    <t xml:space="preserve">CCG010</t>
  </si>
  <si>
    <t xml:space="preserve">m³</t>
  </si>
  <si>
    <t xml:space="preserve">Muro de gaviones de malla de doble torsión.</t>
  </si>
  <si>
    <r>
      <rPr>
        <sz val="8.25"/>
        <color rgb="FF000000"/>
        <rFont val="Arial"/>
        <family val="2"/>
      </rPr>
      <t xml:space="preserve">Muro de gaviones con una cara vista compuesto por gavión de 4000x1000x1000 mm de malla de doble torsión, hexagonal, de 80x100 mm, de alambre de acero galvanizado de 2,7 mm de diámetro; y relleno con medios manuales de las caras vistas del gavión con cantos rodados, consiguiendo una alineación perfecta de las caras, y con medios mecánicos del resto del gavión con piedra granítica, de granulometría comprendida entre 70 y 250 mm; construcción y desmontaje del sistema de cimbra necesario para evitar la deformación de los gaviones durante su llenado y asegurar la alineación y aplomado de la estructura. Incluso cable de acero para sujeción del gavión.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</si>
  <si>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</si>
  <si>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</si>
  <si>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</si>
  <si>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</si>
  <si>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</si>
  <si>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</si>
  <si>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</si>
  <si>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mt07etf030l</t>
  </si>
  <si>
    <t xml:space="preserve">Ud</t>
  </si>
  <si>
    <t xml:space="preserve">Gavión de 4000x1000x1000 mm de malla de doble torsión, hexagonal, de 80x100 mm, de alambre de acero galvanizado de 2,7 mm de diámetro.</t>
  </si>
  <si>
    <t xml:space="preserve">mt50spa052b</t>
  </si>
  <si>
    <t xml:space="preserve">m</t>
  </si>
  <si>
    <t xml:space="preserve">Tablón de madera de pino, de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</si>
  <si>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</si>
  <si>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</si>
  <si>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</si>
  <si>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</si>
  <si>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</si>
  <si>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</si>
  <si>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mt50spr100a</t>
  </si>
  <si>
    <t xml:space="preserve">m</t>
  </si>
  <si>
    <t xml:space="preserve">Cable de acero de 2 mm de diámetro, para sujeción de malla de doble torsión.</t>
  </si>
  <si>
    <t xml:space="preserve">mt06psm010e</t>
  </si>
  <si>
    <t xml:space="preserve">m³</t>
  </si>
  <si>
    <t xml:space="preserve">Cantos rodados de granulometría comprendida entre 70 y 250 mm, con desgaste en el ensayo de Los Ángeles &lt; 50.</t>
  </si>
  <si>
    <t xml:space="preserve">mt06psm010c</t>
  </si>
  <si>
    <t xml:space="preserve">m³</t>
  </si>
  <si>
    <t xml:space="preserve">Piedra granítica de granulometría comprendida entre 70 y 250 mm, con desgaste en el ensayo de Los Ángeles &lt; 50.</t>
  </si>
  <si>
    <t xml:space="preserve">Subtotal materiales:</t>
  </si>
  <si>
    <t xml:space="preserve">Equipo y maquinaria</t>
  </si>
  <si>
    <t xml:space="preserve">mq01exn020a</t>
  </si>
  <si>
    <t xml:space="preserve">h</t>
  </si>
  <si>
    <t xml:space="preserve">Retroexcavadora hidráulica sobre neumáticos, de 105 kW.</t>
  </si>
  <si>
    <t xml:space="preserve">mq04cab010c</t>
  </si>
  <si>
    <t xml:space="preserve">h</t>
  </si>
  <si>
    <t xml:space="preserve">Camión basculante de 12 t de carga, de 162 kW.</t>
  </si>
  <si>
    <t xml:space="preserve">Subtotal equipo y maquinaria:</t>
  </si>
  <si>
    <t xml:space="preserve">Mano de obra</t>
  </si>
  <si>
    <t xml:space="preserve">mo041</t>
  </si>
  <si>
    <t xml:space="preserve">h</t>
  </si>
  <si>
    <t xml:space="preserve">Albañil de obra civil.</t>
  </si>
  <si>
    <t xml:space="preserve">mo087</t>
  </si>
  <si>
    <t xml:space="preserve">h</t>
  </si>
  <si>
    <t xml:space="preserve">Principiante de albañilería de obra civil.</t>
  </si>
  <si>
    <t xml:space="preserve">Subtotal mano de obra:</t>
  </si>
  <si>
    <t xml:space="preserve">Herramientas</t>
  </si>
  <si>
    <t xml:space="preserve">%</t>
  </si>
  <si>
    <t xml:space="preserve">Herramientas</t>
  </si>
  <si>
    <t xml:space="preserve">Coste de mantenimiento decenal: $ 16,52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</si>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</sst>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42" customWidth="1"/>
    <col min="3" max="3" width="1.87" customWidth="1"/>
    <col min="4" max="4" width="5.78" customWidth="1"/>
    <col min="5" max="5" width="70.04" customWidth="1"/>
    <col min="6" max="6" width="16.66" customWidth="1"/>
    <col min="7" max="7" width="12.24"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0.265</v>
      </c>
      <c r="G10" s="12">
        <v>62.94</v>
      </c>
      <c r="H10" s="12">
        <f ca="1">ROUND(INDIRECT(ADDRESS(ROW()+(0), COLUMN()+(-2), 1))*INDIRECT(ADDRESS(ROW()+(0), COLUMN()+(-1), 1)), 2)</f>
        <v>16.68</v>
      </c>
    </row>
    <row r="11" spans="1:8" ht="13.50" thickBot="1" customHeight="1">
      <c r="A11" s="1" t="s">
        <v>15</v>
      </c>
      <c r="B11" s="1"/>
      <c r="C11" s="10" t="s">
        <v>16</v>
      </c>
      <c r="D11" s="10"/>
      <c r="E11" s="1" t="s">
        <v>17</v>
      </c>
      <c r="F11" s="11">
        <v>0.3</v>
      </c>
      <c r="G11" s="12">
        <v>8.62</v>
      </c>
      <c r="H11" s="12">
        <f ca="1">ROUND(INDIRECT(ADDRESS(ROW()+(0), COLUMN()+(-2), 1))*INDIRECT(ADDRESS(ROW()+(0), COLUMN()+(-1), 1)), 2)</f>
        <v>2.59</v>
      </c>
    </row>
    <row r="12" spans="1:8" ht="13.50" thickBot="1" customHeight="1">
      <c r="A12" s="1" t="s">
        <v>18</v>
      </c>
      <c r="B12" s="1"/>
      <c r="C12" s="10" t="s">
        <v>19</v>
      </c>
      <c r="D12" s="10"/>
      <c r="E12" s="1" t="s">
        <v>20</v>
      </c>
      <c r="F12" s="11">
        <v>0.075</v>
      </c>
      <c r="G12" s="12">
        <v>2.55</v>
      </c>
      <c r="H12" s="12">
        <f ca="1">ROUND(INDIRECT(ADDRESS(ROW()+(0), COLUMN()+(-2), 1))*INDIRECT(ADDRESS(ROW()+(0), COLUMN()+(-1), 1)), 2)</f>
        <v>0.19</v>
      </c>
    </row>
    <row r="13" spans="1:8" ht="13.50" thickBot="1" customHeight="1">
      <c r="A13" s="1" t="s">
        <v>21</v>
      </c>
      <c r="B13" s="1"/>
      <c r="C13" s="10" t="s">
        <v>22</v>
      </c>
      <c r="D13" s="10"/>
      <c r="E13" s="1" t="s">
        <v>23</v>
      </c>
      <c r="F13" s="11">
        <v>0.01</v>
      </c>
      <c r="G13" s="12">
        <v>26.26</v>
      </c>
      <c r="H13" s="12">
        <f ca="1">ROUND(INDIRECT(ADDRESS(ROW()+(0), COLUMN()+(-2), 1))*INDIRECT(ADDRESS(ROW()+(0), COLUMN()+(-1), 1)), 2)</f>
        <v>0.26</v>
      </c>
    </row>
    <row r="14" spans="1:8" ht="13.50" thickBot="1" customHeight="1">
      <c r="A14" s="1" t="s">
        <v>24</v>
      </c>
      <c r="B14" s="1"/>
      <c r="C14" s="10" t="s">
        <v>25</v>
      </c>
      <c r="D14" s="10"/>
      <c r="E14" s="1" t="s">
        <v>26</v>
      </c>
      <c r="F14" s="11">
        <v>1.75</v>
      </c>
      <c r="G14" s="12">
        <v>2.19</v>
      </c>
      <c r="H14" s="12">
        <f ca="1">ROUND(INDIRECT(ADDRESS(ROW()+(0), COLUMN()+(-2), 1))*INDIRECT(ADDRESS(ROW()+(0), COLUMN()+(-1), 1)), 2)</f>
        <v>3.83</v>
      </c>
    </row>
    <row r="15" spans="1:8" ht="24.00" thickBot="1" customHeight="1">
      <c r="A15" s="1" t="s">
        <v>27</v>
      </c>
      <c r="B15" s="1"/>
      <c r="C15" s="10" t="s">
        <v>28</v>
      </c>
      <c r="D15" s="10"/>
      <c r="E15" s="1" t="s">
        <v>29</v>
      </c>
      <c r="F15" s="11">
        <v>0.22</v>
      </c>
      <c r="G15" s="12">
        <v>34.45</v>
      </c>
      <c r="H15" s="12">
        <f ca="1">ROUND(INDIRECT(ADDRESS(ROW()+(0), COLUMN()+(-2), 1))*INDIRECT(ADDRESS(ROW()+(0), COLUMN()+(-1), 1)), 2)</f>
        <v>7.58</v>
      </c>
    </row>
    <row r="16" spans="1:8" ht="24.00" thickBot="1" customHeight="1">
      <c r="A16" s="1" t="s">
        <v>30</v>
      </c>
      <c r="B16" s="1"/>
      <c r="C16" s="10" t="s">
        <v>31</v>
      </c>
      <c r="D16" s="10"/>
      <c r="E16" s="1" t="s">
        <v>32</v>
      </c>
      <c r="F16" s="13">
        <v>0.88</v>
      </c>
      <c r="G16" s="14">
        <v>29.98</v>
      </c>
      <c r="H16" s="14">
        <f ca="1">ROUND(INDIRECT(ADDRESS(ROW()+(0), COLUMN()+(-2), 1))*INDIRECT(ADDRESS(ROW()+(0), COLUMN()+(-1), 1)), 2)</f>
        <v>26.38</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57.51</v>
      </c>
    </row>
    <row r="18" spans="1:8" ht="13.50" thickBot="1" customHeight="1">
      <c r="A18" s="15">
        <v>2</v>
      </c>
      <c r="B18" s="15"/>
      <c r="C18" s="15"/>
      <c r="D18" s="15"/>
      <c r="E18" s="18" t="s">
        <v>34</v>
      </c>
      <c r="F18" s="18"/>
      <c r="G18" s="15"/>
      <c r="H18" s="15"/>
    </row>
    <row r="19" spans="1:8" ht="13.50" thickBot="1" customHeight="1">
      <c r="A19" s="1" t="s">
        <v>35</v>
      </c>
      <c r="B19" s="1"/>
      <c r="C19" s="10" t="s">
        <v>36</v>
      </c>
      <c r="D19" s="10"/>
      <c r="E19" s="1" t="s">
        <v>37</v>
      </c>
      <c r="F19" s="11">
        <v>0.071</v>
      </c>
      <c r="G19" s="12">
        <v>61.33</v>
      </c>
      <c r="H19" s="12">
        <f ca="1">ROUND(INDIRECT(ADDRESS(ROW()+(0), COLUMN()+(-2), 1))*INDIRECT(ADDRESS(ROW()+(0), COLUMN()+(-1), 1)), 2)</f>
        <v>4.35</v>
      </c>
    </row>
    <row r="20" spans="1:8" ht="13.50" thickBot="1" customHeight="1">
      <c r="A20" s="1" t="s">
        <v>38</v>
      </c>
      <c r="B20" s="1"/>
      <c r="C20" s="10" t="s">
        <v>39</v>
      </c>
      <c r="D20" s="10"/>
      <c r="E20" s="1" t="s">
        <v>40</v>
      </c>
      <c r="F20" s="13">
        <v>0.075</v>
      </c>
      <c r="G20" s="14">
        <v>53.15</v>
      </c>
      <c r="H20" s="14">
        <f ca="1">ROUND(INDIRECT(ADDRESS(ROW()+(0), COLUMN()+(-2), 1))*INDIRECT(ADDRESS(ROW()+(0), COLUMN()+(-1), 1)), 2)</f>
        <v>3.99</v>
      </c>
    </row>
    <row r="21" spans="1:8" ht="13.50" thickBot="1" customHeight="1">
      <c r="A21" s="15"/>
      <c r="B21" s="15"/>
      <c r="C21" s="15"/>
      <c r="D21" s="15"/>
      <c r="E21" s="15"/>
      <c r="F21" s="9" t="s">
        <v>41</v>
      </c>
      <c r="G21" s="9"/>
      <c r="H21" s="17">
        <f ca="1">ROUND(SUM(INDIRECT(ADDRESS(ROW()+(-1), COLUMN()+(0), 1)),INDIRECT(ADDRESS(ROW()+(-2), COLUMN()+(0), 1))), 2)</f>
        <v>8.34</v>
      </c>
    </row>
    <row r="22" spans="1:8" ht="13.50" thickBot="1" customHeight="1">
      <c r="A22" s="15">
        <v>3</v>
      </c>
      <c r="B22" s="15"/>
      <c r="C22" s="15"/>
      <c r="D22" s="15"/>
      <c r="E22" s="18" t="s">
        <v>42</v>
      </c>
      <c r="F22" s="18"/>
      <c r="G22" s="15"/>
      <c r="H22" s="15"/>
    </row>
    <row r="23" spans="1:8" ht="13.50" thickBot="1" customHeight="1">
      <c r="A23" s="1" t="s">
        <v>43</v>
      </c>
      <c r="B23" s="1"/>
      <c r="C23" s="10" t="s">
        <v>44</v>
      </c>
      <c r="D23" s="10"/>
      <c r="E23" s="1" t="s">
        <v>45</v>
      </c>
      <c r="F23" s="11">
        <v>0.583</v>
      </c>
      <c r="G23" s="12">
        <v>17.17</v>
      </c>
      <c r="H23" s="12">
        <f ca="1">ROUND(INDIRECT(ADDRESS(ROW()+(0), COLUMN()+(-2), 1))*INDIRECT(ADDRESS(ROW()+(0), COLUMN()+(-1), 1)), 2)</f>
        <v>10.01</v>
      </c>
    </row>
    <row r="24" spans="1:8" ht="13.50" thickBot="1" customHeight="1">
      <c r="A24" s="1" t="s">
        <v>46</v>
      </c>
      <c r="B24" s="1"/>
      <c r="C24" s="10" t="s">
        <v>47</v>
      </c>
      <c r="D24" s="10"/>
      <c r="E24" s="1" t="s">
        <v>48</v>
      </c>
      <c r="F24" s="13">
        <v>2.914</v>
      </c>
      <c r="G24" s="14">
        <v>11.01</v>
      </c>
      <c r="H24" s="14">
        <f ca="1">ROUND(INDIRECT(ADDRESS(ROW()+(0), COLUMN()+(-2), 1))*INDIRECT(ADDRESS(ROW()+(0), COLUMN()+(-1), 1)), 2)</f>
        <v>32.08</v>
      </c>
    </row>
    <row r="25" spans="1:8" ht="13.50" thickBot="1" customHeight="1">
      <c r="A25" s="15"/>
      <c r="B25" s="15"/>
      <c r="C25" s="15"/>
      <c r="D25" s="15"/>
      <c r="E25" s="15"/>
      <c r="F25" s="9" t="s">
        <v>49</v>
      </c>
      <c r="G25" s="9"/>
      <c r="H25" s="17">
        <f ca="1">ROUND(SUM(INDIRECT(ADDRESS(ROW()+(-1), COLUMN()+(0), 1)),INDIRECT(ADDRESS(ROW()+(-2), COLUMN()+(0), 1))), 2)</f>
        <v>42.09</v>
      </c>
    </row>
    <row r="26" spans="1:8" ht="13.50" thickBot="1" customHeight="1">
      <c r="A26" s="15">
        <v>4</v>
      </c>
      <c r="B26" s="15"/>
      <c r="C26" s="15"/>
      <c r="D26" s="15"/>
      <c r="E26" s="18" t="s">
        <v>50</v>
      </c>
      <c r="F26" s="18"/>
      <c r="G26" s="15"/>
      <c r="H26" s="15"/>
    </row>
    <row r="27" spans="1:8" ht="13.50" thickBot="1" customHeight="1">
      <c r="A27" s="19"/>
      <c r="B27" s="19"/>
      <c r="C27" s="20" t="s">
        <v>51</v>
      </c>
      <c r="D27" s="20"/>
      <c r="E27" s="19" t="s">
        <v>52</v>
      </c>
      <c r="F27" s="13">
        <v>2</v>
      </c>
      <c r="G27" s="14">
        <f ca="1">ROUND(SUM(INDIRECT(ADDRESS(ROW()+(-2), COLUMN()+(1), 1)),INDIRECT(ADDRESS(ROW()+(-6), COLUMN()+(1), 1)),INDIRECT(ADDRESS(ROW()+(-10), COLUMN()+(1), 1))), 2)</f>
        <v>107.94</v>
      </c>
      <c r="H27" s="14">
        <f ca="1">ROUND(INDIRECT(ADDRESS(ROW()+(0), COLUMN()+(-2), 1))*INDIRECT(ADDRESS(ROW()+(0), COLUMN()+(-1), 1))/100, 2)</f>
        <v>2.16</v>
      </c>
    </row>
    <row r="28" spans="1:8" ht="13.50" thickBot="1" customHeight="1">
      <c r="A28" s="21" t="s">
        <v>53</v>
      </c>
      <c r="B28" s="21"/>
      <c r="C28" s="22"/>
      <c r="D28" s="22"/>
      <c r="E28" s="23"/>
      <c r="F28" s="24" t="s">
        <v>54</v>
      </c>
      <c r="G28" s="25"/>
      <c r="H28" s="26">
        <f ca="1">ROUND(SUM(INDIRECT(ADDRESS(ROW()+(-1), COLUMN()+(0), 1)),INDIRECT(ADDRESS(ROW()+(-3), COLUMN()+(0), 1)),INDIRECT(ADDRESS(ROW()+(-7), COLUMN()+(0), 1)),INDIRECT(ADDRESS(ROW()+(-11), COLUMN()+(0), 1))), 2)</f>
        <v>110.1</v>
      </c>
    </row>
  </sheetData>
  <mergeCells count="5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A21:B21"/>
    <mergeCell ref="C21:D21"/>
    <mergeCell ref="F21:G21"/>
    <mergeCell ref="A22:B22"/>
    <mergeCell ref="C22:D22"/>
    <mergeCell ref="E22:F22"/>
    <mergeCell ref="A23:B23"/>
    <mergeCell ref="C23:D23"/>
    <mergeCell ref="A24:B24"/>
    <mergeCell ref="C24:D24"/>
    <mergeCell ref="A25:B25"/>
    <mergeCell ref="C25:D25"/>
    <mergeCell ref="F25:G25"/>
    <mergeCell ref="A26:B26"/>
    <mergeCell ref="C26:D26"/>
    <mergeCell ref="E26:F26"/>
    <mergeCell ref="A27:B27"/>
    <mergeCell ref="C27:D27"/>
    <mergeCell ref="A28:E28"/>
    <mergeCell ref="F28:G28"/>
  </mergeCells>
  <pageMargins left="0.147638" right="0.147638" top="0.206693" bottom="0.206693" header="0.0" footer="0.0"/>
  <pageSetup paperSize="9" orientation="portrait"/>
  <rowBreaks count="0" manualBreakCount="0">
    </rowBreaks>
</worksheet>
</file>