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<sst xmlns="http://schemas.openxmlformats.org/spreadsheetml/2006/main" count="37" uniqueCount="37">
  <si>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</si>
  <si>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AUR031</t>
  </si>
  <si>
    <t xml:space="preserve">m³</t>
  </si>
  <si>
    <t xml:space="preserve">Relleno localizado con agregados reciclados, para drenaje.</t>
  </si>
  <si>
    <r>
      <rPr>
        <sz val="8.25"/>
        <color rgb="FF000000"/>
        <rFont val="Arial"/>
        <family val="2"/>
      </rPr>
      <t xml:space="preserve">Relleno localizado con agregado reciclado de concreto de 40 a 80 mm de diámetro, en trasdós de muro, para drenaje de las aguas procedentes de lluvia, con el fin de evitar encharcamientos y el sobreempuje hidrostático contra las estructuras de contención, y compactación en tongadas sucesivas de 20 cm de espesor máximo con bandeja vibrante de guiado manual. El precio no incluye la red de drenaje.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</si>
  <si>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</si>
  <si>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</si>
  <si>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</si>
  <si>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</si>
  <si>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</si>
  <si>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</si>
  <si>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</si>
  <si>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mt01aro010h</t>
  </si>
  <si>
    <t xml:space="preserve">t</t>
  </si>
  <si>
    <t xml:space="preserve">Agregado reciclado de concreto, de granulometría comprendida entre 40 y 80 mm, suministrado mediante camión.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</si>
  <si>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</si>
  <si>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</si>
  <si>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</si>
  <si>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</si>
  <si>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</si>
  <si>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mq01pan070b</t>
  </si>
  <si>
    <t xml:space="preserve">h</t>
  </si>
  <si>
    <t xml:space="preserve">Mini pala cargadora sobre neumáticos, de 52 kW/1 m³ kW.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</si>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</sst>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2.325</v>
      </c>
      <c r="G10" s="12">
        <v>12.88</v>
      </c>
      <c r="H10" s="12">
        <f ca="1">ROUND(INDIRECT(ADDRESS(ROW()+(0), COLUMN()+(-2), 1))*INDIRECT(ADDRESS(ROW()+(0), COLUMN()+(-1), 1)), 2)</f>
        <v>29.95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0.008</v>
      </c>
      <c r="G11" s="14">
        <v>2.04</v>
      </c>
      <c r="H11" s="14">
        <f ca="1">ROUND(INDIRECT(ADDRESS(ROW()+(0), COLUMN()+(-2), 1))*INDIRECT(ADDRESS(ROW()+(0), COLUMN()+(-1), 1)), 2)</f>
        <v>0.02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29.97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0.028</v>
      </c>
      <c r="G14" s="12">
        <v>43.48</v>
      </c>
      <c r="H14" s="12">
        <f ca="1">ROUND(INDIRECT(ADDRESS(ROW()+(0), COLUMN()+(-2), 1))*INDIRECT(ADDRESS(ROW()+(0), COLUMN()+(-1), 1)), 2)</f>
        <v>1.22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0.417</v>
      </c>
      <c r="G15" s="14">
        <v>8.45</v>
      </c>
      <c r="H15" s="14">
        <f ca="1">ROUND(INDIRECT(ADDRESS(ROW()+(0), COLUMN()+(-2), 1))*INDIRECT(ADDRESS(ROW()+(0), COLUMN()+(-1), 1)), 2)</f>
        <v>3.52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3">
        <v>0.425</v>
      </c>
      <c r="G18" s="14">
        <v>10.59</v>
      </c>
      <c r="H18" s="14">
        <f ca="1">ROUND(INDIRECT(ADDRESS(ROW()+(0), COLUMN()+(-2), 1))*INDIRECT(ADDRESS(ROW()+(0), COLUMN()+(-1), 1)), 2)</f>
        <v>4.5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1))), 2)</f>
        <v>4.5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20" t="s">
        <v>33</v>
      </c>
      <c r="D21" s="20"/>
      <c r="E21" s="19" t="s">
        <v>34</v>
      </c>
      <c r="F21" s="13">
        <v>2</v>
      </c>
      <c r="G21" s="14">
        <f ca="1">ROUND(SUM(INDIRECT(ADDRESS(ROW()+(-2), COLUMN()+(1), 1)),INDIRECT(ADDRESS(ROW()+(-5), COLUMN()+(1), 1)),INDIRECT(ADDRESS(ROW()+(-9), COLUMN()+(1), 1))), 2)</f>
        <v>39.21</v>
      </c>
      <c r="H21" s="14">
        <f ca="1">ROUND(INDIRECT(ADDRESS(ROW()+(0), COLUMN()+(-2), 1))*INDIRECT(ADDRESS(ROW()+(0), COLUMN()+(-1), 1))/100, 2)</f>
        <v>0.78</v>
      </c>
    </row>
    <row r="22" spans="1:8" ht="13.50" thickBot="1" customHeight="1">
      <c r="A22" s="21" t="s">
        <v>35</v>
      </c>
      <c r="B22" s="21"/>
      <c r="C22" s="22"/>
      <c r="D22" s="22"/>
      <c r="E22" s="23"/>
      <c r="F22" s="24" t="s">
        <v>36</v>
      </c>
      <c r="G22" s="25"/>
      <c r="H22" s="26">
        <f ca="1">ROUND(SUM(INDIRECT(ADDRESS(ROW()+(-1), COLUMN()+(0), 1)),INDIRECT(ADDRESS(ROW()+(-3), COLUMN()+(0), 1)),INDIRECT(ADDRESS(ROW()+(-6), COLUMN()+(0), 1)),INDIRECT(ADDRESS(ROW()+(-10), COLUMN()+(0), 1))), 2)</f>
        <v>39.99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