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<sst xmlns="http://schemas.openxmlformats.org/spreadsheetml/2006/main" count="77" uniqueCount="77">
  <si>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</si>
  <si>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ZVY020</t>
  </si>
  <si>
    <t xml:space="preserve">m²</t>
  </si>
  <si>
    <t xml:space="preserve">Sistema de fachada ventilada Placotherm V EGRG "PLACO", de lámina de yeso, para revestimiento exterior de fachada existente.</t>
  </si>
  <si>
    <r>
      <rPr>
        <sz val="7.80"/>
        <color rgb="FF000000"/>
        <rFont val="A"/>
        <family val="2"/>
      </rPr>
      <t xml:space="preserve">Rehabilitación energética de fachada, mediante sistema de fachada ventilada </t>
    </r>
    <r>
      <rPr>
        <b/>
        <sz val="7.80"/>
        <color rgb="FF000000"/>
        <rFont val="A"/>
        <family val="2"/>
      </rPr>
      <t xml:space="preserve">Placotherm V EGRG</t>
    </r>
    <r>
      <rPr>
        <sz val="7.80"/>
        <color rgb="FF000000"/>
        <rFont val="A"/>
        <family val="2"/>
      </rPr>
      <t xml:space="preserve"> "PLACO", compuesto por </t>
    </r>
    <r>
      <rPr>
        <b/>
        <sz val="7.80"/>
        <color rgb="FF000000"/>
        <rFont val="A"/>
        <family val="2"/>
      </rPr>
      <t xml:space="preserve">estructura metálica de aluminio extruido de montantes verticales de perfiles en T y en L, de 1,8 mm de espesor con una modulación de 600 mm, fijada al soporte base con ménsulas y creando una cámara de aire, sobre la que se atornilla una placa Glasroc H 13 de 12,5 mm de espesor, se coloca pasta de fraguado, Promix Hydro "PLACO" y cinta autoadhesiva de malla de fibra de vidrio "PLACO", para el tratamiento de juntas entre placas, y se aplica como repello, una capa de imprimación de fondo y reguladora de la absorción Weber CS y una capa de mortero acrílico Weber.tene Stilo, de 2 a 3 mm de espesor, color Blanco, acabado gota; entre los perfiles y la placa se colocará una lámina flexible impermeable al agua de lluvia y permeable al vapor de agua, Tyvek Estándar, y entre las ménsulas y los perfiles se aislará con panel de lana mineral, Ecovent VN 035, de 60 mm de espesor, revestido por una de sus caras con un velo negro, fijado mecánicamente sobre fachada existente</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</si>
  <si>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</si>
  <si>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</si>
  <si>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</si>
  <si>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</si>
  <si>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</si>
  <si>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</si>
  <si>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mt12ple300a</t>
  </si>
  <si>
    <t xml:space="preserve">Ud</t>
  </si>
  <si>
    <t xml:space="preserve">Ménsula de sustentación de aluminio extruido de aleación 6063 y tratamiento térmico T-66, con aislamiento de polipropileno de 5 mm de espesor, para rotura de puente térmico, "PLACO", de 65 mm de longitud.</t>
  </si>
  <si>
    <t xml:space="preserve">mt12ple310a</t>
  </si>
  <si>
    <t xml:space="preserve">Ud</t>
  </si>
  <si>
    <t xml:space="preserve">Ménsula de retención de aluminio extruido de aleación 6063 y tratamiento térmico T-66, con aislamiento de polipropileno de 5 mm de espesor, para rotura de puente térmico, "PLACO", de 65 mm de longitud.</t>
  </si>
  <si>
    <t xml:space="preserve">mt12plt100</t>
  </si>
  <si>
    <t xml:space="preserve">Ud</t>
  </si>
  <si>
    <t xml:space="preserve">Taco de nylon con tornillo de acero galvanizado con cabeza hexagonal, "PLACO", de 10 mm de diámetro y 80 mm de longitud, para fijación de ménsulas.</t>
  </si>
  <si>
    <t xml:space="preserve">mt16lvi030akhh</t>
  </si>
  <si>
    <t xml:space="preserve">m²</t>
  </si>
  <si>
    <t xml:space="preserve">Panel de lana mineral, Ecovent VN 035 "ISOVER", de 60 mm de espesor, revestido por una de sus caras con un velo negro, resistencia térmica 1,75 m²K/W, conductividad térmica 0,035 W/(mK).</t>
  </si>
  <si>
    <t xml:space="preserve">mt16aaa020eb</t>
  </si>
  <si>
    <t xml:space="preserve">Ud</t>
  </si>
  <si>
    <t xml:space="preserve">Fijación mecánica para paneles aislantes de lana de roca, colocados directamente sobre la superficie soporte.</t>
  </si>
  <si>
    <t xml:space="preserve">mt16aaa030</t>
  </si>
  <si>
    <t xml:space="preserve">m</t>
  </si>
  <si>
    <t xml:space="preserve">Cinta autoadhesiva para sellado de juntas.</t>
  </si>
  <si>
    <t xml:space="preserve">mt12plp300</t>
  </si>
  <si>
    <t xml:space="preserve">m</t>
  </si>
  <si>
    <t xml:space="preserve">Perfil en T de aluminio extruido de aleación 6063 y tratamiento térmico T-66, "PLACO", de 1,8 mm de espesor, suministrado en varillas de 6 m de longitud.</t>
  </si>
  <si>
    <t xml:space="preserve">mt12plp310</t>
  </si>
  <si>
    <t xml:space="preserve">m</t>
  </si>
  <si>
    <t xml:space="preserve">Perfil en L de aluminio extruido de aleación 6063 y tratamiento térmico T-66, "PLACO", de 1,8 mm de espesor, suministrado en varillas de 6 m de longitud.</t>
  </si>
  <si>
    <t xml:space="preserve">mt12plt060</t>
  </si>
  <si>
    <t xml:space="preserve">Ud</t>
  </si>
  <si>
    <t xml:space="preserve">Tornillo autotaladrante de acero inoxidable para ménsula, "PLACO", con cabeza hexagonal, de 19 mm de longitud.</t>
  </si>
  <si>
    <t xml:space="preserve">mt28fvp030a</t>
  </si>
  <si>
    <t xml:space="preserve">m</t>
  </si>
  <si>
    <t xml:space="preserve">Lámina flexible impermeable al agua de lluvia y permeable al vapor de agua, Tyvek Estándar "PLACO", de 1,5 m de anchura, suministrada en rollos de 50 m de longitud.</t>
  </si>
  <si>
    <t xml:space="preserve">mt12plk010eelbc</t>
  </si>
  <si>
    <t xml:space="preserve">m²</t>
  </si>
  <si>
    <t xml:space="preserve">Lámina de yeso H1 / - 1200 / 2800 / 12,5 / borde afinado, Glasroc H 13 "PLACO", formada por un núcleo de yeso revestido por las dos caras con fibra de vidrio con tratamiento hidrófobo.</t>
  </si>
  <si>
    <t xml:space="preserve">mt12plq020b</t>
  </si>
  <si>
    <t xml:space="preserve">Ud</t>
  </si>
  <si>
    <t xml:space="preserve">Tornillo THTPF 32 INOX "PLACO", con cabeza de trompeta, de 32 mm de longitud, para instalación de placas de cemento sobre perfilería.</t>
  </si>
  <si>
    <t xml:space="preserve">mt12plm015a</t>
  </si>
  <si>
    <t xml:space="preserve">kg</t>
  </si>
  <si>
    <t xml:space="preserve">Pasta de fraguado, Promix Hydro "PLACO", para el tratamiento de las juntas de las láminas de yeso.</t>
  </si>
  <si>
    <t xml:space="preserve">mt12plj030</t>
  </si>
  <si>
    <t xml:space="preserve">m</t>
  </si>
  <si>
    <t xml:space="preserve">Cinta autoadhesiva de malla de fibra de vidrio, "PLACO", para refuerzo de juntas.</t>
  </si>
  <si>
    <t xml:space="preserve">mt28pcc060a1a</t>
  </si>
  <si>
    <t xml:space="preserve">kg</t>
  </si>
  <si>
    <t xml:space="preserve">Imprimación de fondo y reguladora de la absorción Weber CS "WEBER CEMARKSA", color Blanco, compuesta de aglutinantes orgánicos y pigmentos resistentes a los álcalis.</t>
  </si>
  <si>
    <t xml:space="preserve">mt28mac020aa1a</t>
  </si>
  <si>
    <t xml:space="preserve">kg</t>
  </si>
  <si>
    <t xml:space="preserve">Revestimiento acrílico Weber.tene Stilo "WEBER CEMARKSA", de 2 a 3 mm de espesor, color Blanco, acabado gota.</t>
  </si>
  <si>
    <t xml:space="preserve">mo054</t>
  </si>
  <si>
    <t xml:space="preserve">h</t>
  </si>
  <si>
    <t xml:space="preserve">Montador de aislamientos.</t>
  </si>
  <si>
    <t xml:space="preserve">mo101</t>
  </si>
  <si>
    <t xml:space="preserve">h</t>
  </si>
  <si>
    <t xml:space="preserve">Principiante de montador de aislamientos.</t>
  </si>
  <si>
    <t xml:space="preserve">mo052</t>
  </si>
  <si>
    <t xml:space="preserve">h</t>
  </si>
  <si>
    <t xml:space="preserve">Montador de sistemas de fachadas prefabricadas.</t>
  </si>
  <si>
    <t xml:space="preserve">mo099</t>
  </si>
  <si>
    <t xml:space="preserve">h</t>
  </si>
  <si>
    <t xml:space="preserve">Principiante de montador de sistemas de fachadas prefabricadas.</t>
  </si>
  <si>
    <t xml:space="preserve">%</t>
  </si>
  <si>
    <t xml:space="preserve">Medios auxiliares</t>
  </si>
  <si>
    <t xml:space="preserve">%</t>
  </si>
  <si>
    <t xml:space="preserve">Costes indirectos</t>
  </si>
  <si>
    <t xml:space="preserve">Coste de mantenimiento decenal: $ 18,44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</si>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</sst>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47" customWidth="1"/>
    <col min="2" max="2" width="3.79" customWidth="1"/>
    <col min="3" max="3" width="2.77" customWidth="1"/>
    <col min="4" max="4" width="21.42" customWidth="1"/>
    <col min="5" max="5" width="29.58" customWidth="1"/>
    <col min="6" max="6" width="11.22" customWidth="1"/>
    <col min="7" max="7" width="3.79" customWidth="1"/>
    <col min="8" max="8" width="3.35" customWidth="1"/>
    <col min="9" max="9" width="11.66" customWidth="1"/>
    <col min="10" max="10" width="1.89" customWidth="1"/>
    <col min="11" max="11" width="13.11" customWidth="1"/>
  </cols>
  <sheetData>
    <row r="1" spans="1:1" ht="1.80" thickBot="1" customHeight="1">
      <c r="A1" s="1" t="s">
        <v>0</v>
      </c>
      <c r="B1" s="1"/>
      <c r="C1" s="1"/>
      <c r="D1" s="1"/>
      <c r="E1" s="1"/>
      <c r="F1" s="1"/>
      <c r="G1" s="1"/>
      <c r="H1" s="1"/>
      <c r="I1" s="1"/>
      <c r="J1" s="1"/>
      <c r="K1" s="1"/>
    </row>
    <row r="3" spans="1:11" ht="50.40" thickBot="1" customHeight="1">
      <c r="A3" s="3" t="s">
        <v>1</v>
      </c>
      <c r="B3" s="3"/>
      <c r="C3" s="3"/>
      <c r="D3" s="4" t="s">
        <v>2</v>
      </c>
      <c r="E3" s="3" t="s">
        <v>3</v>
      </c>
      <c r="F3" s="5"/>
      <c r="G3" s="5"/>
      <c r="H3" s="5"/>
      <c r="I3" s="5"/>
      <c r="J3" s="5"/>
      <c r="K3" s="5"/>
    </row>
    <row r="4" spans="1:11" ht="88.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31.20" thickBot="1" customHeight="1">
      <c r="A8" s="10" t="s">
        <v>11</v>
      </c>
      <c r="B8" s="12" t="s">
        <v>12</v>
      </c>
      <c r="C8" s="10" t="s">
        <v>13</v>
      </c>
      <c r="D8" s="10"/>
      <c r="E8" s="10"/>
      <c r="F8" s="10"/>
      <c r="G8" s="14">
        <v>0.460000</v>
      </c>
      <c r="H8" s="14"/>
      <c r="I8" s="16">
        <v>9.650000</v>
      </c>
      <c r="J8" s="16"/>
      <c r="K8" s="16">
        <f ca="1">ROUND(INDIRECT(ADDRESS(ROW()+(0), COLUMN()+(-4), 1))*INDIRECT(ADDRESS(ROW()+(0), COLUMN()+(-2), 1)), 2)</f>
        <v>4.440000</v>
      </c>
    </row>
    <row r="9" spans="1:11" ht="31.20" thickBot="1" customHeight="1">
      <c r="A9" s="17" t="s">
        <v>14</v>
      </c>
      <c r="B9" s="18" t="s">
        <v>15</v>
      </c>
      <c r="C9" s="17" t="s">
        <v>16</v>
      </c>
      <c r="D9" s="17"/>
      <c r="E9" s="17"/>
      <c r="F9" s="17"/>
      <c r="G9" s="19">
        <v>1.390000</v>
      </c>
      <c r="H9" s="19"/>
      <c r="I9" s="20">
        <v>7.540000</v>
      </c>
      <c r="J9" s="20"/>
      <c r="K9" s="20">
        <f ca="1">ROUND(INDIRECT(ADDRESS(ROW()+(0), COLUMN()+(-4), 1))*INDIRECT(ADDRESS(ROW()+(0), COLUMN()+(-2), 1)), 2)</f>
        <v>10.480000</v>
      </c>
    </row>
    <row r="10" spans="1:11" ht="31.20" thickBot="1" customHeight="1">
      <c r="A10" s="17" t="s">
        <v>17</v>
      </c>
      <c r="B10" s="18" t="s">
        <v>18</v>
      </c>
      <c r="C10" s="17" t="s">
        <v>19</v>
      </c>
      <c r="D10" s="17"/>
      <c r="E10" s="17"/>
      <c r="F10" s="17"/>
      <c r="G10" s="19">
        <v>2.315000</v>
      </c>
      <c r="H10" s="19"/>
      <c r="I10" s="20">
        <v>2.100000</v>
      </c>
      <c r="J10" s="20"/>
      <c r="K10" s="20">
        <f ca="1">ROUND(INDIRECT(ADDRESS(ROW()+(0), COLUMN()+(-4), 1))*INDIRECT(ADDRESS(ROW()+(0), COLUMN()+(-2), 1)), 2)</f>
        <v>4.860000</v>
      </c>
    </row>
    <row r="11" spans="1:11" ht="31.20" thickBot="1" customHeight="1">
      <c r="A11" s="17" t="s">
        <v>20</v>
      </c>
      <c r="B11" s="18" t="s">
        <v>21</v>
      </c>
      <c r="C11" s="17" t="s">
        <v>22</v>
      </c>
      <c r="D11" s="17"/>
      <c r="E11" s="17"/>
      <c r="F11" s="17"/>
      <c r="G11" s="19">
        <v>1.050000</v>
      </c>
      <c r="H11" s="19"/>
      <c r="I11" s="20">
        <v>11.140000</v>
      </c>
      <c r="J11" s="20"/>
      <c r="K11" s="20">
        <f ca="1">ROUND(INDIRECT(ADDRESS(ROW()+(0), COLUMN()+(-4), 1))*INDIRECT(ADDRESS(ROW()+(0), COLUMN()+(-2), 1)), 2)</f>
        <v>11.700000</v>
      </c>
    </row>
    <row r="12" spans="1:11" ht="21.60" thickBot="1" customHeight="1">
      <c r="A12" s="17" t="s">
        <v>23</v>
      </c>
      <c r="B12" s="18" t="s">
        <v>24</v>
      </c>
      <c r="C12" s="17" t="s">
        <v>25</v>
      </c>
      <c r="D12" s="17"/>
      <c r="E12" s="17"/>
      <c r="F12" s="17"/>
      <c r="G12" s="19">
        <v>4.000000</v>
      </c>
      <c r="H12" s="19"/>
      <c r="I12" s="20">
        <v>0.310000</v>
      </c>
      <c r="J12" s="20"/>
      <c r="K12" s="20">
        <f ca="1">ROUND(INDIRECT(ADDRESS(ROW()+(0), COLUMN()+(-4), 1))*INDIRECT(ADDRESS(ROW()+(0), COLUMN()+(-2), 1)), 2)</f>
        <v>1.240000</v>
      </c>
    </row>
    <row r="13" spans="1:11" ht="12.00" thickBot="1" customHeight="1">
      <c r="A13" s="17" t="s">
        <v>26</v>
      </c>
      <c r="B13" s="18" t="s">
        <v>27</v>
      </c>
      <c r="C13" s="17" t="s">
        <v>28</v>
      </c>
      <c r="D13" s="17"/>
      <c r="E13" s="17"/>
      <c r="F13" s="17"/>
      <c r="G13" s="19">
        <v>0.440000</v>
      </c>
      <c r="H13" s="19"/>
      <c r="I13" s="20">
        <v>0.450000</v>
      </c>
      <c r="J13" s="20"/>
      <c r="K13" s="20">
        <f ca="1">ROUND(INDIRECT(ADDRESS(ROW()+(0), COLUMN()+(-4), 1))*INDIRECT(ADDRESS(ROW()+(0), COLUMN()+(-2), 1)), 2)</f>
        <v>0.200000</v>
      </c>
    </row>
    <row r="14" spans="1:11" ht="31.20" thickBot="1" customHeight="1">
      <c r="A14" s="17" t="s">
        <v>29</v>
      </c>
      <c r="B14" s="18" t="s">
        <v>30</v>
      </c>
      <c r="C14" s="17" t="s">
        <v>31</v>
      </c>
      <c r="D14" s="17"/>
      <c r="E14" s="17"/>
      <c r="F14" s="17"/>
      <c r="G14" s="19">
        <v>0.830000</v>
      </c>
      <c r="H14" s="19"/>
      <c r="I14" s="20">
        <v>15.040000</v>
      </c>
      <c r="J14" s="20"/>
      <c r="K14" s="20">
        <f ca="1">ROUND(INDIRECT(ADDRESS(ROW()+(0), COLUMN()+(-4), 1))*INDIRECT(ADDRESS(ROW()+(0), COLUMN()+(-2), 1)), 2)</f>
        <v>12.480000</v>
      </c>
    </row>
    <row r="15" spans="1:11" ht="31.20" thickBot="1" customHeight="1">
      <c r="A15" s="17" t="s">
        <v>32</v>
      </c>
      <c r="B15" s="18" t="s">
        <v>33</v>
      </c>
      <c r="C15" s="17" t="s">
        <v>34</v>
      </c>
      <c r="D15" s="17"/>
      <c r="E15" s="17"/>
      <c r="F15" s="17"/>
      <c r="G15" s="19">
        <v>0.830000</v>
      </c>
      <c r="H15" s="19"/>
      <c r="I15" s="20">
        <v>9.180000</v>
      </c>
      <c r="J15" s="20"/>
      <c r="K15" s="20">
        <f ca="1">ROUND(INDIRECT(ADDRESS(ROW()+(0), COLUMN()+(-4), 1))*INDIRECT(ADDRESS(ROW()+(0), COLUMN()+(-2), 1)), 2)</f>
        <v>7.620000</v>
      </c>
    </row>
    <row r="16" spans="1:11" ht="21.60" thickBot="1" customHeight="1">
      <c r="A16" s="17" t="s">
        <v>35</v>
      </c>
      <c r="B16" s="18" t="s">
        <v>36</v>
      </c>
      <c r="C16" s="17" t="s">
        <v>37</v>
      </c>
      <c r="D16" s="17"/>
      <c r="E16" s="17"/>
      <c r="F16" s="17"/>
      <c r="G16" s="19">
        <v>4.630000</v>
      </c>
      <c r="H16" s="19"/>
      <c r="I16" s="20">
        <v>1.490000</v>
      </c>
      <c r="J16" s="20"/>
      <c r="K16" s="20">
        <f ca="1">ROUND(INDIRECT(ADDRESS(ROW()+(0), COLUMN()+(-4), 1))*INDIRECT(ADDRESS(ROW()+(0), COLUMN()+(-2), 1)), 2)</f>
        <v>6.900000</v>
      </c>
    </row>
    <row r="17" spans="1:11" ht="31.20" thickBot="1" customHeight="1">
      <c r="A17" s="17" t="s">
        <v>38</v>
      </c>
      <c r="B17" s="18" t="s">
        <v>39</v>
      </c>
      <c r="C17" s="17" t="s">
        <v>40</v>
      </c>
      <c r="D17" s="17"/>
      <c r="E17" s="17"/>
      <c r="F17" s="17"/>
      <c r="G17" s="19">
        <v>1.100000</v>
      </c>
      <c r="H17" s="19"/>
      <c r="I17" s="20">
        <v>5.070000</v>
      </c>
      <c r="J17" s="20"/>
      <c r="K17" s="20">
        <f ca="1">ROUND(INDIRECT(ADDRESS(ROW()+(0), COLUMN()+(-4), 1))*INDIRECT(ADDRESS(ROW()+(0), COLUMN()+(-2), 1)), 2)</f>
        <v>5.580000</v>
      </c>
    </row>
    <row r="18" spans="1:11" ht="31.20" thickBot="1" customHeight="1">
      <c r="A18" s="17" t="s">
        <v>41</v>
      </c>
      <c r="B18" s="18" t="s">
        <v>42</v>
      </c>
      <c r="C18" s="17" t="s">
        <v>43</v>
      </c>
      <c r="D18" s="17"/>
      <c r="E18" s="17"/>
      <c r="F18" s="17"/>
      <c r="G18" s="19">
        <v>1.050000</v>
      </c>
      <c r="H18" s="19"/>
      <c r="I18" s="20">
        <v>24.120000</v>
      </c>
      <c r="J18" s="20"/>
      <c r="K18" s="20">
        <f ca="1">ROUND(INDIRECT(ADDRESS(ROW()+(0), COLUMN()+(-4), 1))*INDIRECT(ADDRESS(ROW()+(0), COLUMN()+(-2), 1)), 2)</f>
        <v>25.330000</v>
      </c>
    </row>
    <row r="19" spans="1:11" ht="21.60" thickBot="1" customHeight="1">
      <c r="A19" s="17" t="s">
        <v>44</v>
      </c>
      <c r="B19" s="18" t="s">
        <v>45</v>
      </c>
      <c r="C19" s="17" t="s">
        <v>46</v>
      </c>
      <c r="D19" s="17"/>
      <c r="E19" s="17"/>
      <c r="F19" s="17"/>
      <c r="G19" s="19">
        <v>20.000000</v>
      </c>
      <c r="H19" s="19"/>
      <c r="I19" s="20">
        <v>0.130000</v>
      </c>
      <c r="J19" s="20"/>
      <c r="K19" s="20">
        <f ca="1">ROUND(INDIRECT(ADDRESS(ROW()+(0), COLUMN()+(-4), 1))*INDIRECT(ADDRESS(ROW()+(0), COLUMN()+(-2), 1)), 2)</f>
        <v>2.600000</v>
      </c>
    </row>
    <row r="20" spans="1:11" ht="21.60" thickBot="1" customHeight="1">
      <c r="A20" s="17" t="s">
        <v>47</v>
      </c>
      <c r="B20" s="18" t="s">
        <v>48</v>
      </c>
      <c r="C20" s="17" t="s">
        <v>49</v>
      </c>
      <c r="D20" s="17"/>
      <c r="E20" s="17"/>
      <c r="F20" s="17"/>
      <c r="G20" s="19">
        <v>0.300000</v>
      </c>
      <c r="H20" s="19"/>
      <c r="I20" s="20">
        <v>9.170000</v>
      </c>
      <c r="J20" s="20"/>
      <c r="K20" s="20">
        <f ca="1">ROUND(INDIRECT(ADDRESS(ROW()+(0), COLUMN()+(-4), 1))*INDIRECT(ADDRESS(ROW()+(0), COLUMN()+(-2), 1)), 2)</f>
        <v>2.750000</v>
      </c>
    </row>
    <row r="21" spans="1:11" ht="21.60" thickBot="1" customHeight="1">
      <c r="A21" s="17" t="s">
        <v>50</v>
      </c>
      <c r="B21" s="18" t="s">
        <v>51</v>
      </c>
      <c r="C21" s="17" t="s">
        <v>52</v>
      </c>
      <c r="D21" s="17"/>
      <c r="E21" s="17"/>
      <c r="F21" s="17"/>
      <c r="G21" s="19">
        <v>1.000000</v>
      </c>
      <c r="H21" s="19"/>
      <c r="I21" s="20">
        <v>0.090000</v>
      </c>
      <c r="J21" s="20"/>
      <c r="K21" s="20">
        <f ca="1">ROUND(INDIRECT(ADDRESS(ROW()+(0), COLUMN()+(-4), 1))*INDIRECT(ADDRESS(ROW()+(0), COLUMN()+(-2), 1)), 2)</f>
        <v>0.090000</v>
      </c>
    </row>
    <row r="22" spans="1:11" ht="31.20" thickBot="1" customHeight="1">
      <c r="A22" s="17" t="s">
        <v>53</v>
      </c>
      <c r="B22" s="18" t="s">
        <v>54</v>
      </c>
      <c r="C22" s="17" t="s">
        <v>55</v>
      </c>
      <c r="D22" s="17"/>
      <c r="E22" s="17"/>
      <c r="F22" s="17"/>
      <c r="G22" s="19">
        <v>0.200000</v>
      </c>
      <c r="H22" s="19"/>
      <c r="I22" s="20">
        <v>7.160000</v>
      </c>
      <c r="J22" s="20"/>
      <c r="K22" s="20">
        <f ca="1">ROUND(INDIRECT(ADDRESS(ROW()+(0), COLUMN()+(-4), 1))*INDIRECT(ADDRESS(ROW()+(0), COLUMN()+(-2), 1)), 2)</f>
        <v>1.430000</v>
      </c>
    </row>
    <row r="23" spans="1:11" ht="21.60" thickBot="1" customHeight="1">
      <c r="A23" s="17" t="s">
        <v>56</v>
      </c>
      <c r="B23" s="18" t="s">
        <v>57</v>
      </c>
      <c r="C23" s="17" t="s">
        <v>58</v>
      </c>
      <c r="D23" s="17"/>
      <c r="E23" s="17"/>
      <c r="F23" s="17"/>
      <c r="G23" s="19">
        <v>2.000000</v>
      </c>
      <c r="H23" s="19"/>
      <c r="I23" s="20">
        <v>6.740000</v>
      </c>
      <c r="J23" s="20"/>
      <c r="K23" s="20">
        <f ca="1">ROUND(INDIRECT(ADDRESS(ROW()+(0), COLUMN()+(-4), 1))*INDIRECT(ADDRESS(ROW()+(0), COLUMN()+(-2), 1)), 2)</f>
        <v>13.480000</v>
      </c>
    </row>
    <row r="24" spans="1:11" ht="12.00" thickBot="1" customHeight="1">
      <c r="A24" s="17" t="s">
        <v>59</v>
      </c>
      <c r="B24" s="18" t="s">
        <v>60</v>
      </c>
      <c r="C24" s="17" t="s">
        <v>61</v>
      </c>
      <c r="D24" s="17"/>
      <c r="E24" s="17"/>
      <c r="F24" s="17"/>
      <c r="G24" s="19">
        <v>0.136000</v>
      </c>
      <c r="H24" s="19"/>
      <c r="I24" s="20">
        <v>7.940000</v>
      </c>
      <c r="J24" s="20"/>
      <c r="K24" s="20">
        <f ca="1">ROUND(INDIRECT(ADDRESS(ROW()+(0), COLUMN()+(-4), 1))*INDIRECT(ADDRESS(ROW()+(0), COLUMN()+(-2), 1)), 2)</f>
        <v>1.080000</v>
      </c>
    </row>
    <row r="25" spans="1:11" ht="12.00" thickBot="1" customHeight="1">
      <c r="A25" s="17" t="s">
        <v>62</v>
      </c>
      <c r="B25" s="18" t="s">
        <v>63</v>
      </c>
      <c r="C25" s="17" t="s">
        <v>64</v>
      </c>
      <c r="D25" s="17"/>
      <c r="E25" s="17"/>
      <c r="F25" s="17"/>
      <c r="G25" s="19">
        <v>0.136000</v>
      </c>
      <c r="H25" s="19"/>
      <c r="I25" s="20">
        <v>4.860000</v>
      </c>
      <c r="J25" s="20"/>
      <c r="K25" s="20">
        <f ca="1">ROUND(INDIRECT(ADDRESS(ROW()+(0), COLUMN()+(-4), 1))*INDIRECT(ADDRESS(ROW()+(0), COLUMN()+(-2), 1)), 2)</f>
        <v>0.660000</v>
      </c>
    </row>
    <row r="26" spans="1:11" ht="12.00" thickBot="1" customHeight="1">
      <c r="A26" s="17" t="s">
        <v>65</v>
      </c>
      <c r="B26" s="18" t="s">
        <v>66</v>
      </c>
      <c r="C26" s="17" t="s">
        <v>67</v>
      </c>
      <c r="D26" s="17"/>
      <c r="E26" s="17"/>
      <c r="F26" s="17"/>
      <c r="G26" s="19">
        <v>0.635000</v>
      </c>
      <c r="H26" s="19"/>
      <c r="I26" s="20">
        <v>7.940000</v>
      </c>
      <c r="J26" s="20"/>
      <c r="K26" s="20">
        <f ca="1">ROUND(INDIRECT(ADDRESS(ROW()+(0), COLUMN()+(-4), 1))*INDIRECT(ADDRESS(ROW()+(0), COLUMN()+(-2), 1)), 2)</f>
        <v>5.040000</v>
      </c>
    </row>
    <row r="27" spans="1:11" ht="12.00" thickBot="1" customHeight="1">
      <c r="A27" s="17" t="s">
        <v>68</v>
      </c>
      <c r="B27" s="21" t="s">
        <v>69</v>
      </c>
      <c r="C27" s="22" t="s">
        <v>70</v>
      </c>
      <c r="D27" s="22"/>
      <c r="E27" s="22"/>
      <c r="F27" s="22"/>
      <c r="G27" s="23">
        <v>0.635000</v>
      </c>
      <c r="H27" s="23"/>
      <c r="I27" s="24">
        <v>4.860000</v>
      </c>
      <c r="J27" s="24"/>
      <c r="K27" s="24">
        <f ca="1">ROUND(INDIRECT(ADDRESS(ROW()+(0), COLUMN()+(-4), 1))*INDIRECT(ADDRESS(ROW()+(0), COLUMN()+(-2), 1)), 2)</f>
        <v>3.090000</v>
      </c>
    </row>
    <row r="28" spans="1:11" ht="12.00" thickBot="1" customHeight="1">
      <c r="A28" s="17"/>
      <c r="B28" s="12" t="s">
        <v>71</v>
      </c>
      <c r="C28" s="10" t="s">
        <v>72</v>
      </c>
      <c r="D28" s="10"/>
      <c r="E28" s="10"/>
      <c r="F28" s="10"/>
      <c r="G28" s="14">
        <v>2.000000</v>
      </c>
      <c r="H28" s="14"/>
      <c r="I2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1)),INDIRECT(ADDRESS(ROW()+(-20), COLUMN()+(2), 1))), 2)</f>
        <v>121.050000</v>
      </c>
      <c r="J28" s="16"/>
      <c r="K28" s="16">
        <f ca="1">ROUND(INDIRECT(ADDRESS(ROW()+(0), COLUMN()+(-4), 1))*INDIRECT(ADDRESS(ROW()+(0), COLUMN()+(-2), 1))/100, 2)</f>
        <v>2.420000</v>
      </c>
    </row>
    <row r="29" spans="1:11" ht="12.00" thickBot="1" customHeight="1">
      <c r="A29" s="22"/>
      <c r="B29" s="21" t="s">
        <v>73</v>
      </c>
      <c r="C29" s="22" t="s">
        <v>74</v>
      </c>
      <c r="D29" s="22"/>
      <c r="E29" s="22"/>
      <c r="F29" s="22"/>
      <c r="G29" s="23">
        <v>3.000000</v>
      </c>
      <c r="H29" s="23"/>
      <c r="I2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1)),INDIRECT(ADDRESS(ROW()+(-20), COLUMN()+(2), 1)),INDIRECT(ADDRESS(ROW()+(-21), COLUMN()+(2), 1))), 2)</f>
        <v>123.470000</v>
      </c>
      <c r="J29" s="24"/>
      <c r="K29" s="24">
        <f ca="1">ROUND(INDIRECT(ADDRESS(ROW()+(0), COLUMN()+(-4), 1))*INDIRECT(ADDRESS(ROW()+(0), COLUMN()+(-2), 1))/100, 2)</f>
        <v>3.700000</v>
      </c>
    </row>
    <row r="30" spans="1:11" ht="12.00" thickBot="1" customHeight="1">
      <c r="A30" s="6" t="s">
        <v>75</v>
      </c>
      <c r="B30" s="7"/>
      <c r="C30" s="7"/>
      <c r="D30" s="7"/>
      <c r="E30" s="7"/>
      <c r="F30" s="7"/>
      <c r="G30" s="25"/>
      <c r="H30" s="25"/>
      <c r="I30" s="6" t="s">
        <v>76</v>
      </c>
      <c r="J30" s="6"/>
      <c r="K3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127.170000</v>
      </c>
    </row>
  </sheetData>
  <mergeCells count="78">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C17:F17"/>
    <mergeCell ref="G17:H17"/>
    <mergeCell ref="I17:J17"/>
    <mergeCell ref="C18:F18"/>
    <mergeCell ref="G18:H18"/>
    <mergeCell ref="I18:J18"/>
    <mergeCell ref="C19:F19"/>
    <mergeCell ref="G19:H19"/>
    <mergeCell ref="I19:J19"/>
    <mergeCell ref="C20:F20"/>
    <mergeCell ref="G20:H20"/>
    <mergeCell ref="I20:J20"/>
    <mergeCell ref="C21:F21"/>
    <mergeCell ref="G21:H21"/>
    <mergeCell ref="I21:J21"/>
    <mergeCell ref="C22:F22"/>
    <mergeCell ref="G22:H22"/>
    <mergeCell ref="I22:J22"/>
    <mergeCell ref="C23:F23"/>
    <mergeCell ref="G23:H23"/>
    <mergeCell ref="I23:J23"/>
    <mergeCell ref="C24:F24"/>
    <mergeCell ref="G24:H24"/>
    <mergeCell ref="I24:J24"/>
    <mergeCell ref="C25:F25"/>
    <mergeCell ref="G25:H25"/>
    <mergeCell ref="I25:J25"/>
    <mergeCell ref="C26:F26"/>
    <mergeCell ref="G26:H26"/>
    <mergeCell ref="I26:J26"/>
    <mergeCell ref="C27:F27"/>
    <mergeCell ref="G27:H27"/>
    <mergeCell ref="I27:J27"/>
    <mergeCell ref="C28:F28"/>
    <mergeCell ref="G28:H28"/>
    <mergeCell ref="I28:J28"/>
    <mergeCell ref="C29:F29"/>
    <mergeCell ref="G29:H29"/>
    <mergeCell ref="I29:J29"/>
    <mergeCell ref="A30:F30"/>
    <mergeCell ref="G30:H30"/>
    <mergeCell ref="I30:J30"/>
  </mergeCells>
  <pageMargins left="0.620079" right="0.472441" top="0.472441" bottom="0.472441" header="0.0" footer="0.0"/>
  <pageSetup paperSize="9" orientation="portrait"/>
  <rowBreaks count="0" manualBreakCount="0">
    </rowBreaks>
</worksheet>
</file>