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<sst xmlns="http://schemas.openxmlformats.org/spreadsheetml/2006/main" count="41" uniqueCount="41">
  <si>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</si>
  <si>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ZVG010</t>
  </si>
  <si>
    <t xml:space="preserve">m²</t>
  </si>
  <si>
    <t xml:space="preserve">Sistema de fachada ventilada "BUTECH", de placa de gres porcelánico, para revestimiento exterior de fachada existente.</t>
  </si>
  <si>
    <r>
      <rPr>
        <sz val="7.80"/>
        <color rgb="FF000000"/>
        <rFont val="A"/>
        <family val="2"/>
      </rPr>
      <t xml:space="preserve">Rehabilitación energética de fachada, mediante sistema de fachada ventilada </t>
    </r>
    <r>
      <rPr>
        <b/>
        <sz val="7.80"/>
        <color rgb="FF000000"/>
        <rFont val="A"/>
        <family val="2"/>
      </rPr>
      <t xml:space="preserve">Butech FV</t>
    </r>
    <r>
      <rPr>
        <sz val="7.80"/>
        <color rgb="FF000000"/>
        <rFont val="A"/>
        <family val="2"/>
      </rPr>
      <t xml:space="preserve"> "BUTECH", compuesto de </t>
    </r>
    <r>
      <rPr>
        <b/>
        <sz val="7.80"/>
        <color rgb="FF000000"/>
        <rFont val="A"/>
        <family val="2"/>
      </rPr>
      <t xml:space="preserve">baldosas cerámicas de gres porcelánico de gran formato STON-KER de "PORCELANOSA GRUPO", serie Block acabado Carpatia Beige de 81x660x10 mm, colocadas con junta corrida mediante el sistema FV con grapa vista de "BUTECH" y aislamiento de panel de lana mineral, de 40 mm de espesor, revestido por una de sus caras con un velo negro, fijado mecánicamente sobre fachada existente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</si>
  <si>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</si>
  <si>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</si>
  <si>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</si>
  <si>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</si>
  <si>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</si>
  <si>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</si>
  <si>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mt16lva070b</t>
  </si>
  <si>
    <t xml:space="preserve">m²</t>
  </si>
  <si>
    <t xml:space="preserve">Panel de lana mineral, de 40 mm de espesor, revestido por una de sus caras con un velo negro, resistencia térmica 1,1 m²K/W, conductividad térmica 0,035 W/(mK).</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</si>
  <si>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</si>
  <si>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</si>
  <si>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</si>
  <si>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</si>
  <si>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</si>
  <si>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</si>
  <si>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mt12pcb010aael1</t>
  </si>
  <si>
    <t xml:space="preserve">m²</t>
  </si>
  <si>
    <t xml:space="preserve">Revestimiento de baldosas cerámicas de gres porcelánico de gran formato STON-KER de "PORCELANOSA GRUPO", serie Block acabado Carpatia Beige de 81x660x10 mm, colocadas con junta corrida mediante el sistema FV con grapa vista de "BUTECH", con DIT nº 453, incluso parte proporcional de grapa central de acero inoxidable, perfil en T y separador en L de aluminio de alta calidad, tornillería perfil-separador de acero inoxidable con taco mecánico, tornillería autotaladrante perfil-grapa de acero inoxidable AISI 304, perfilería para remates, arranques, separadores, despuntes, mecanizado de los perfiles y adhesivo de poliuretano.</t>
  </si>
  <si>
    <t xml:space="preserve">mo054</t>
  </si>
  <si>
    <t xml:space="preserve">h</t>
  </si>
  <si>
    <t xml:space="preserve">Montador de aislamientos.</t>
  </si>
  <si>
    <t xml:space="preserve">mo101</t>
  </si>
  <si>
    <t xml:space="preserve">h</t>
  </si>
  <si>
    <t xml:space="preserve">Principiante de montador de aislamientos.</t>
  </si>
  <si>
    <t xml:space="preserve">mo052</t>
  </si>
  <si>
    <t xml:space="preserve">h</t>
  </si>
  <si>
    <t xml:space="preserve">Montador de sistemas de fachadas prefabricadas.</t>
  </si>
  <si>
    <t xml:space="preserve">mo099</t>
  </si>
  <si>
    <t xml:space="preserve">h</t>
  </si>
  <si>
    <t xml:space="preserve">Principiante de montador de sistemas de fachadas prefabricadas.</t>
  </si>
  <si>
    <t xml:space="preserve">%</t>
  </si>
  <si>
    <t xml:space="preserve">Medios auxiliares</t>
  </si>
  <si>
    <t xml:space="preserve">%</t>
  </si>
  <si>
    <t xml:space="preserve">Costes indirectos</t>
  </si>
  <si>
    <t xml:space="preserve">Coste de mantenimiento decenal: $ 65,01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</si>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</sst>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6.32" customWidth="1"/>
    <col min="2" max="2" width="3.79" customWidth="1"/>
    <col min="3" max="3" width="3.21" customWidth="1"/>
    <col min="4" max="4" width="21.42" customWidth="1"/>
    <col min="5" max="5" width="29.58" customWidth="1"/>
    <col min="6" max="6" width="11.66" customWidth="1"/>
    <col min="7" max="7" width="3.35" customWidth="1"/>
    <col min="8" max="8" width="3.06" customWidth="1"/>
    <col min="9" max="9" width="11.80" customWidth="1"/>
    <col min="10" max="10" width="1.75" customWidth="1"/>
    <col min="11" max="11" width="13.11" customWidth="1"/>
  </cols>
  <sheetData>
    <row r="1" spans="1:1" ht="1.80" thickBot="1" customHeight="1">
      <c r="A1" s="1" t="s">
        <v>0</v>
      </c>
      <c r="B1" s="1"/>
      <c r="C1" s="1"/>
      <c r="D1" s="1"/>
      <c r="E1" s="1"/>
      <c r="F1" s="1"/>
      <c r="G1" s="1"/>
      <c r="H1" s="1"/>
      <c r="I1" s="1"/>
      <c r="J1" s="1"/>
      <c r="K1" s="1"/>
    </row>
    <row r="3" spans="1:11" ht="50.4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1.050000</v>
      </c>
      <c r="H8" s="14"/>
      <c r="I8" s="16">
        <v>7.830000</v>
      </c>
      <c r="J8" s="16"/>
      <c r="K8" s="16">
        <f ca="1">ROUND(INDIRECT(ADDRESS(ROW()+(0), COLUMN()+(-4), 1))*INDIRECT(ADDRESS(ROW()+(0), COLUMN()+(-2), 1)), 2)</f>
        <v>8.220000</v>
      </c>
    </row>
    <row r="9" spans="1:11" ht="21.60" thickBot="1" customHeight="1">
      <c r="A9" s="17" t="s">
        <v>14</v>
      </c>
      <c r="B9" s="18" t="s">
        <v>15</v>
      </c>
      <c r="C9" s="17" t="s">
        <v>16</v>
      </c>
      <c r="D9" s="17"/>
      <c r="E9" s="17"/>
      <c r="F9" s="17"/>
      <c r="G9" s="19">
        <v>4.000000</v>
      </c>
      <c r="H9" s="19"/>
      <c r="I9" s="20">
        <v>0.300000</v>
      </c>
      <c r="J9" s="20"/>
      <c r="K9" s="20">
        <f ca="1">ROUND(INDIRECT(ADDRESS(ROW()+(0), COLUMN()+(-4), 1))*INDIRECT(ADDRESS(ROW()+(0), COLUMN()+(-2), 1)), 2)</f>
        <v>1.200000</v>
      </c>
    </row>
    <row r="10" spans="1:11" ht="12.00" thickBot="1" customHeight="1">
      <c r="A10" s="17" t="s">
        <v>17</v>
      </c>
      <c r="B10" s="18" t="s">
        <v>18</v>
      </c>
      <c r="C10" s="17" t="s">
        <v>19</v>
      </c>
      <c r="D10" s="17"/>
      <c r="E10" s="17"/>
      <c r="F10" s="17"/>
      <c r="G10" s="19">
        <v>0.440000</v>
      </c>
      <c r="H10" s="19"/>
      <c r="I10" s="20">
        <v>0.450000</v>
      </c>
      <c r="J10" s="20"/>
      <c r="K10" s="20">
        <f ca="1">ROUND(INDIRECT(ADDRESS(ROW()+(0), COLUMN()+(-4), 1))*INDIRECT(ADDRESS(ROW()+(0), COLUMN()+(-2), 1)), 2)</f>
        <v>0.200000</v>
      </c>
    </row>
    <row r="11" spans="1:11" ht="88.80" thickBot="1" customHeight="1">
      <c r="A11" s="17" t="s">
        <v>20</v>
      </c>
      <c r="B11" s="18" t="s">
        <v>21</v>
      </c>
      <c r="C11" s="17" t="s">
        <v>22</v>
      </c>
      <c r="D11" s="17"/>
      <c r="E11" s="17"/>
      <c r="F11" s="17"/>
      <c r="G11" s="19">
        <v>1.050000</v>
      </c>
      <c r="H11" s="19"/>
      <c r="I11" s="20">
        <v>230.740000</v>
      </c>
      <c r="J11" s="20"/>
      <c r="K11" s="20">
        <f ca="1">ROUND(INDIRECT(ADDRESS(ROW()+(0), COLUMN()+(-4), 1))*INDIRECT(ADDRESS(ROW()+(0), COLUMN()+(-2), 1)), 2)</f>
        <v>242.280000</v>
      </c>
    </row>
    <row r="12" spans="1:11" ht="12.00" thickBot="1" customHeight="1">
      <c r="A12" s="17" t="s">
        <v>23</v>
      </c>
      <c r="B12" s="18" t="s">
        <v>24</v>
      </c>
      <c r="C12" s="17" t="s">
        <v>25</v>
      </c>
      <c r="D12" s="17"/>
      <c r="E12" s="17"/>
      <c r="F12" s="17"/>
      <c r="G12" s="19">
        <v>0.144000</v>
      </c>
      <c r="H12" s="19"/>
      <c r="I12" s="20">
        <v>7.940000</v>
      </c>
      <c r="J12" s="20"/>
      <c r="K12" s="20">
        <f ca="1">ROUND(INDIRECT(ADDRESS(ROW()+(0), COLUMN()+(-4), 1))*INDIRECT(ADDRESS(ROW()+(0), COLUMN()+(-2), 1)), 2)</f>
        <v>1.140000</v>
      </c>
    </row>
    <row r="13" spans="1:11" ht="12.00" thickBot="1" customHeight="1">
      <c r="A13" s="17" t="s">
        <v>26</v>
      </c>
      <c r="B13" s="18" t="s">
        <v>27</v>
      </c>
      <c r="C13" s="17" t="s">
        <v>28</v>
      </c>
      <c r="D13" s="17"/>
      <c r="E13" s="17"/>
      <c r="F13" s="17"/>
      <c r="G13" s="19">
        <v>0.144000</v>
      </c>
      <c r="H13" s="19"/>
      <c r="I13" s="20">
        <v>4.860000</v>
      </c>
      <c r="J13" s="20"/>
      <c r="K13" s="20">
        <f ca="1">ROUND(INDIRECT(ADDRESS(ROW()+(0), COLUMN()+(-4), 1))*INDIRECT(ADDRESS(ROW()+(0), COLUMN()+(-2), 1)), 2)</f>
        <v>0.700000</v>
      </c>
    </row>
    <row r="14" spans="1:11" ht="12.00" thickBot="1" customHeight="1">
      <c r="A14" s="17" t="s">
        <v>29</v>
      </c>
      <c r="B14" s="18" t="s">
        <v>30</v>
      </c>
      <c r="C14" s="17" t="s">
        <v>31</v>
      </c>
      <c r="D14" s="17"/>
      <c r="E14" s="17"/>
      <c r="F14" s="17"/>
      <c r="G14" s="19">
        <v>1.197000</v>
      </c>
      <c r="H14" s="19"/>
      <c r="I14" s="20">
        <v>7.940000</v>
      </c>
      <c r="J14" s="20"/>
      <c r="K14" s="20">
        <f ca="1">ROUND(INDIRECT(ADDRESS(ROW()+(0), COLUMN()+(-4), 1))*INDIRECT(ADDRESS(ROW()+(0), COLUMN()+(-2), 1)), 2)</f>
        <v>9.500000</v>
      </c>
    </row>
    <row r="15" spans="1:11" ht="12.00" thickBot="1" customHeight="1">
      <c r="A15" s="17" t="s">
        <v>32</v>
      </c>
      <c r="B15" s="21" t="s">
        <v>33</v>
      </c>
      <c r="C15" s="22" t="s">
        <v>34</v>
      </c>
      <c r="D15" s="22"/>
      <c r="E15" s="22"/>
      <c r="F15" s="22"/>
      <c r="G15" s="23">
        <v>1.197000</v>
      </c>
      <c r="H15" s="23"/>
      <c r="I15" s="24">
        <v>4.860000</v>
      </c>
      <c r="J15" s="24"/>
      <c r="K15" s="24">
        <f ca="1">ROUND(INDIRECT(ADDRESS(ROW()+(0), COLUMN()+(-4), 1))*INDIRECT(ADDRESS(ROW()+(0), COLUMN()+(-2), 1)), 2)</f>
        <v>5.820000</v>
      </c>
    </row>
    <row r="16" spans="1:11" ht="12.00" thickBot="1" customHeight="1">
      <c r="A16" s="17"/>
      <c r="B16" s="12" t="s">
        <v>35</v>
      </c>
      <c r="C16" s="10" t="s">
        <v>36</v>
      </c>
      <c r="D16" s="10"/>
      <c r="E16" s="10"/>
      <c r="F16" s="10"/>
      <c r="G16" s="14">
        <v>2.000000</v>
      </c>
      <c r="H16" s="14"/>
      <c r="I16" s="16">
        <f ca="1">ROUND(SUM(INDIRECT(ADDRESS(ROW()+(-1), COLUMN()+(2), 1)),INDIRECT(ADDRESS(ROW()+(-2), COLUMN()+(2), 1)),INDIRECT(ADDRESS(ROW()+(-3), COLUMN()+(2), 1)),INDIRECT(ADDRESS(ROW()+(-4), COLUMN()+(2), 1)),INDIRECT(ADDRESS(ROW()+(-5), COLUMN()+(2), 1)),INDIRECT(ADDRESS(ROW()+(-6), COLUMN()+(2), 1)),INDIRECT(ADDRESS(ROW()+(-7), COLUMN()+(2), 1)),INDIRECT(ADDRESS(ROW()+(-8), COLUMN()+(2), 1))), 2)</f>
        <v>269.060000</v>
      </c>
      <c r="J16" s="16"/>
      <c r="K16" s="16">
        <f ca="1">ROUND(INDIRECT(ADDRESS(ROW()+(0), COLUMN()+(-4), 1))*INDIRECT(ADDRESS(ROW()+(0), COLUMN()+(-2), 1))/100, 2)</f>
        <v>5.380000</v>
      </c>
    </row>
    <row r="17" spans="1:11" ht="12.00" thickBot="1" customHeight="1">
      <c r="A17" s="22"/>
      <c r="B17" s="21" t="s">
        <v>37</v>
      </c>
      <c r="C17" s="22" t="s">
        <v>38</v>
      </c>
      <c r="D17" s="22"/>
      <c r="E17" s="22"/>
      <c r="F17" s="22"/>
      <c r="G17" s="23">
        <v>3.000000</v>
      </c>
      <c r="H17" s="23"/>
      <c r="I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274.440000</v>
      </c>
      <c r="J17" s="24"/>
      <c r="K17" s="24">
        <f ca="1">ROUND(INDIRECT(ADDRESS(ROW()+(0), COLUMN()+(-4), 1))*INDIRECT(ADDRESS(ROW()+(0), COLUMN()+(-2), 1))/100, 2)</f>
        <v>8.230000</v>
      </c>
    </row>
    <row r="18" spans="1:11" ht="12.00" thickBot="1" customHeight="1">
      <c r="A18" s="6" t="s">
        <v>39</v>
      </c>
      <c r="B18" s="7"/>
      <c r="C18" s="7"/>
      <c r="D18" s="7"/>
      <c r="E18" s="7"/>
      <c r="F18" s="7"/>
      <c r="G18" s="25"/>
      <c r="H18" s="25"/>
      <c r="I18" s="6" t="s">
        <v>40</v>
      </c>
      <c r="J18" s="6"/>
      <c r="K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282.670000</v>
      </c>
    </row>
  </sheetData>
  <mergeCells count="42">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A18:F18"/>
    <mergeCell ref="G18:H18"/>
    <mergeCell ref="I18:J18"/>
  </mergeCells>
  <pageMargins left="0.620079" right="0.472441" top="0.472441" bottom="0.472441" header="0.0" footer="0.0"/>
  <pageSetup paperSize="9" orientation="portrait"/>
  <rowBreaks count="0" manualBreakCount="0">
    </rowBreaks>
</worksheet>
</file>