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<sst xmlns="http://schemas.openxmlformats.org/spreadsheetml/2006/main" count="80" uniqueCount="80">
  <si>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</si>
  <si>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ZVC020</t>
  </si>
  <si>
    <t xml:space="preserve">m²</t>
  </si>
  <si>
    <t xml:space="preserve">Sistema de fachada ventilada Placotherm V "PLACO", de placa de cemento, para revestimiento exterior de fachada existente.</t>
  </si>
  <si>
    <r>
      <rPr>
        <sz val="7.80"/>
        <color rgb="FF000000"/>
        <rFont val="A"/>
        <family val="2"/>
      </rPr>
      <t xml:space="preserve">Rehabilitación energética de fachada, mediante sistema de fachada ventilada </t>
    </r>
    <r>
      <rPr>
        <b/>
        <sz val="7.80"/>
        <color rgb="FF000000"/>
        <rFont val="A"/>
        <family val="2"/>
      </rPr>
      <t xml:space="preserve">Placotherm V</t>
    </r>
    <r>
      <rPr>
        <sz val="7.80"/>
        <color rgb="FF000000"/>
        <rFont val="A"/>
        <family val="2"/>
      </rPr>
      <t xml:space="preserve"> "PLACO", compuesto por </t>
    </r>
    <r>
      <rPr>
        <b/>
        <sz val="7.80"/>
        <color rgb="FF000000"/>
        <rFont val="A"/>
        <family val="2"/>
      </rPr>
      <t xml:space="preserve">estructura metálica de aluminio extruido de montantes verticales de perfiles en T y en L, de 1,8 mm de espesor con una modulación de 600 mm, fijada al soporte base con ménsulas y creando una cámara de aire, sobre la que se atornilla una placa Aquaroc 13 de 12,5 mm de espesor, se coloca cinta de juntas Cinta Malla 160, y malla de refuerzo Malla 160, todo ello adherido con mortero polimérico de altas prestaciones, Weber.therm Base, color gris, y se aplica como repello, una capa de imprimación de fondo y reguladora de la absorción Weber CS y una capa de mortero acrílico Weber.tene Stilo, de 2 a 3 mm de espesor, color Blanco, acabado gota; entre los perfiles y la placa se colocará una lámina flexible impermeable al agua de lluvia y permeable al vapor de agua, Tyvek Estándar, y entre las ménsulas y los perfiles se aislará con panel de lana mineral, Ecovent VN 035, de 60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</si>
  <si>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</si>
  <si>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</si>
  <si>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</si>
  <si>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</si>
  <si>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</si>
  <si>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</si>
  <si>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</si>
  <si>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</si>
  <si>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</si>
  <si>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</si>
  <si>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</si>
  <si>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</si>
  <si>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</si>
  <si>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</si>
  <si>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</si>
  <si>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mt16lvi030akhh</t>
  </si>
  <si>
    <t xml:space="preserve">m²</t>
  </si>
  <si>
    <t xml:space="preserve">Panel de lana mineral, Ecovent VN 035 "ISOVER", de 60 mm de espesor, revestido por una de sus caras con un velo negro, resistencia térmica 1,75 m²K/W, conductividad térmica 0,035 W/(mK).</t>
  </si>
  <si>
    <t xml:space="preserve">mt16aaa020eb</t>
  </si>
  <si>
    <t xml:space="preserve">Ud</t>
  </si>
  <si>
    <t xml:space="preserve">Fijación mecánica para paneles aislantes de lana de roca, colocados directamente sobre la superficie soporte.</t>
  </si>
  <si>
    <t xml:space="preserve">mt16aaa030</t>
  </si>
  <si>
    <t xml:space="preserve">m</t>
  </si>
  <si>
    <t xml:space="preserve">Cinta autoadhesiva para sellado de juntas.</t>
  </si>
  <si>
    <t xml:space="preserve">mt12plp300</t>
  </si>
  <si>
    <t xml:space="preserve">m</t>
  </si>
  <si>
    <t xml:space="preserve">Perfil en T de aluminio extruido de aleación 6063 y tratamiento térmico T-66, "PLACO", de 1,8 mm de espesor, suministrado en varillas de 6 m de longitud.</t>
  </si>
  <si>
    <t xml:space="preserve">mt12plp310</t>
  </si>
  <si>
    <t xml:space="preserve">m</t>
  </si>
  <si>
    <t xml:space="preserve">Perfil en L de aluminio extruido de aleación 6063 y tratamiento térmico T-66, "PLACO", de 1,8 mm de espesor, suministrado en varillas de 6 m de longitud.</t>
  </si>
  <si>
    <t xml:space="preserve">mt12plt060</t>
  </si>
  <si>
    <t xml:space="preserve">Ud</t>
  </si>
  <si>
    <t xml:space="preserve">Tornillo autotaladrante de acero inoxidable para ménsula, "PLACO", con cabeza hexagonal, de 19 mm de longitud.</t>
  </si>
  <si>
    <t xml:space="preserve">mt28fvp030a</t>
  </si>
  <si>
    <t xml:space="preserve">m</t>
  </si>
  <si>
    <t xml:space="preserve">Lámina flexible impermeable al agua de lluvia y permeable al vapor de agua, Tyvek Estándar "PLACO", de 1,5 m de anchura, suministrada en rollos de 50 m de longitud.</t>
  </si>
  <si>
    <t xml:space="preserve">mt12plq010a</t>
  </si>
  <si>
    <t xml:space="preserve">m²</t>
  </si>
  <si>
    <t xml:space="preserve">Placa de cemento de alto rendimiento, Aquaroc 13 "PLACO", de 12,5x1200x900 mm.</t>
  </si>
  <si>
    <t xml:space="preserve">mt12plq020b</t>
  </si>
  <si>
    <t xml:space="preserve">Ud</t>
  </si>
  <si>
    <t xml:space="preserve">Tornillo THTPF 32 INOX "PLACO", con cabeza de trompeta, de 32 mm de longitud, para instalación de placas de cemento sobre perfilería.</t>
  </si>
  <si>
    <t xml:space="preserve">mt28mpc020e</t>
  </si>
  <si>
    <t xml:space="preserve">kg</t>
  </si>
  <si>
    <t xml:space="preserve">Mortero polimérico de altas prestaciones, para la fijación y regularización de placas de aislamiento térmico, Weber.therm Base "WEBER CEMARKSA", color gris, compuesto de cemento gris, resinas hidrófugas redispersables, agregados de granulometría compensada, aditivos y cargas minerales.</t>
  </si>
  <si>
    <t xml:space="preserve">mt28fvp010a</t>
  </si>
  <si>
    <t xml:space="preserve">m</t>
  </si>
  <si>
    <t xml:space="preserve">Cinta de juntas de malla de fibra de vidrio antiálcalis, Cinta Malla 160 "PLACO", de 160 g/m² de masa superficial, de 100 mm de anchura y 0,52 mm de espesor, suministrada en rollos de 50 m de longitud.</t>
  </si>
  <si>
    <t xml:space="preserve">mt28fvp020a</t>
  </si>
  <si>
    <t xml:space="preserve">m</t>
  </si>
  <si>
    <t xml:space="preserve">Malla de refuerzo de fibra de vidrio antiálcalis, Malla 160 "PLACO", de 160 g/m² de masa superficial, de 1,1 m de anchura y 0,52 mm de espesor, suministrada en rollos de 50 m de longitud.</t>
  </si>
  <si>
    <t xml:space="preserve">mt28pcc060a1a</t>
  </si>
  <si>
    <t xml:space="preserve">kg</t>
  </si>
  <si>
    <t xml:space="preserve">Imprimación de fondo y reguladora de la absorción Weber CS "WEBER CEMARKSA", color Blanco, compuesta de aglutinantes orgánicos y pigmentos resistentes a los álcalis.</t>
  </si>
  <si>
    <t xml:space="preserve">mt28mac020aa1a</t>
  </si>
  <si>
    <t xml:space="preserve">kg</t>
  </si>
  <si>
    <t xml:space="preserve">Revestimiento acrílico Weber.tene Stilo "WEBER CEMARKSA", de 2 a 3 mm de espesor, color Blanco, acabado gota.</t>
  </si>
  <si>
    <t xml:space="preserve">mo054</t>
  </si>
  <si>
    <t xml:space="preserve">h</t>
  </si>
  <si>
    <t xml:space="preserve">Montador de aislamientos.</t>
  </si>
  <si>
    <t xml:space="preserve">mo101</t>
  </si>
  <si>
    <t xml:space="preserve">h</t>
  </si>
  <si>
    <t xml:space="preserve">Principiante de montador de aislamientos.</t>
  </si>
  <si>
    <t xml:space="preserve">mo052</t>
  </si>
  <si>
    <t xml:space="preserve">h</t>
  </si>
  <si>
    <t xml:space="preserve">Montador de sistemas de fachadas prefabricadas.</t>
  </si>
  <si>
    <t xml:space="preserve">mo099</t>
  </si>
  <si>
    <t xml:space="preserve">h</t>
  </si>
  <si>
    <t xml:space="preserve">Principiante de montador de sistemas de fachadas prefabricadas.</t>
  </si>
  <si>
    <t xml:space="preserve">%</t>
  </si>
  <si>
    <t xml:space="preserve">Medios auxiliares</t>
  </si>
  <si>
    <t xml:space="preserve">%</t>
  </si>
  <si>
    <t xml:space="preserve">Costes indirectos</t>
  </si>
  <si>
    <t xml:space="preserve">Coste de mantenimiento decenal: $ 23,97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</si>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</sst>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3.79" customWidth="1"/>
    <col min="3" max="3" width="2.91" customWidth="1"/>
    <col min="4" max="4" width="21.42" customWidth="1"/>
    <col min="5" max="5" width="29.58" customWidth="1"/>
    <col min="6" max="6" width="11.07" customWidth="1"/>
    <col min="7" max="7" width="3.93" customWidth="1"/>
    <col min="8" max="8" width="3.21"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50.40" thickBot="1" customHeight="1">
      <c r="A3" s="3" t="s">
        <v>1</v>
      </c>
      <c r="B3" s="3"/>
      <c r="C3" s="3"/>
      <c r="D3" s="4" t="s">
        <v>2</v>
      </c>
      <c r="E3" s="3" t="s">
        <v>3</v>
      </c>
      <c r="F3" s="5"/>
      <c r="G3" s="5"/>
      <c r="H3" s="5"/>
      <c r="I3" s="5"/>
      <c r="J3" s="5"/>
      <c r="K3" s="5"/>
    </row>
    <row r="4" spans="1:11" ht="88.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0.460000</v>
      </c>
      <c r="H8" s="14"/>
      <c r="I8" s="16">
        <v>9.650000</v>
      </c>
      <c r="J8" s="16"/>
      <c r="K8" s="16">
        <f ca="1">ROUND(INDIRECT(ADDRESS(ROW()+(0), COLUMN()+(-4), 1))*INDIRECT(ADDRESS(ROW()+(0), COLUMN()+(-2), 1)), 2)</f>
        <v>4.440000</v>
      </c>
    </row>
    <row r="9" spans="1:11" ht="31.20" thickBot="1" customHeight="1">
      <c r="A9" s="17" t="s">
        <v>14</v>
      </c>
      <c r="B9" s="18" t="s">
        <v>15</v>
      </c>
      <c r="C9" s="17" t="s">
        <v>16</v>
      </c>
      <c r="D9" s="17"/>
      <c r="E9" s="17"/>
      <c r="F9" s="17"/>
      <c r="G9" s="19">
        <v>1.390000</v>
      </c>
      <c r="H9" s="19"/>
      <c r="I9" s="20">
        <v>7.540000</v>
      </c>
      <c r="J9" s="20"/>
      <c r="K9" s="20">
        <f ca="1">ROUND(INDIRECT(ADDRESS(ROW()+(0), COLUMN()+(-4), 1))*INDIRECT(ADDRESS(ROW()+(0), COLUMN()+(-2), 1)), 2)</f>
        <v>10.480000</v>
      </c>
    </row>
    <row r="10" spans="1:11" ht="31.20" thickBot="1" customHeight="1">
      <c r="A10" s="17" t="s">
        <v>17</v>
      </c>
      <c r="B10" s="18" t="s">
        <v>18</v>
      </c>
      <c r="C10" s="17" t="s">
        <v>19</v>
      </c>
      <c r="D10" s="17"/>
      <c r="E10" s="17"/>
      <c r="F10" s="17"/>
      <c r="G10" s="19">
        <v>2.315000</v>
      </c>
      <c r="H10" s="19"/>
      <c r="I10" s="20">
        <v>2.100000</v>
      </c>
      <c r="J10" s="20"/>
      <c r="K10" s="20">
        <f ca="1">ROUND(INDIRECT(ADDRESS(ROW()+(0), COLUMN()+(-4), 1))*INDIRECT(ADDRESS(ROW()+(0), COLUMN()+(-2), 1)), 2)</f>
        <v>4.860000</v>
      </c>
    </row>
    <row r="11" spans="1:11" ht="31.20" thickBot="1" customHeight="1">
      <c r="A11" s="17" t="s">
        <v>20</v>
      </c>
      <c r="B11" s="18" t="s">
        <v>21</v>
      </c>
      <c r="C11" s="17" t="s">
        <v>22</v>
      </c>
      <c r="D11" s="17"/>
      <c r="E11" s="17"/>
      <c r="F11" s="17"/>
      <c r="G11" s="19">
        <v>1.050000</v>
      </c>
      <c r="H11" s="19"/>
      <c r="I11" s="20">
        <v>11.140000</v>
      </c>
      <c r="J11" s="20"/>
      <c r="K11" s="20">
        <f ca="1">ROUND(INDIRECT(ADDRESS(ROW()+(0), COLUMN()+(-4), 1))*INDIRECT(ADDRESS(ROW()+(0), COLUMN()+(-2), 1)), 2)</f>
        <v>11.700000</v>
      </c>
    </row>
    <row r="12" spans="1:11" ht="21.60" thickBot="1" customHeight="1">
      <c r="A12" s="17" t="s">
        <v>23</v>
      </c>
      <c r="B12" s="18" t="s">
        <v>24</v>
      </c>
      <c r="C12" s="17" t="s">
        <v>25</v>
      </c>
      <c r="D12" s="17"/>
      <c r="E12" s="17"/>
      <c r="F12" s="17"/>
      <c r="G12" s="19">
        <v>4.000000</v>
      </c>
      <c r="H12" s="19"/>
      <c r="I12" s="20">
        <v>0.310000</v>
      </c>
      <c r="J12" s="20"/>
      <c r="K12" s="20">
        <f ca="1">ROUND(INDIRECT(ADDRESS(ROW()+(0), COLUMN()+(-4), 1))*INDIRECT(ADDRESS(ROW()+(0), COLUMN()+(-2), 1)), 2)</f>
        <v>1.240000</v>
      </c>
    </row>
    <row r="13" spans="1:11" ht="12.00" thickBot="1" customHeight="1">
      <c r="A13" s="17" t="s">
        <v>26</v>
      </c>
      <c r="B13" s="18" t="s">
        <v>27</v>
      </c>
      <c r="C13" s="17" t="s">
        <v>28</v>
      </c>
      <c r="D13" s="17"/>
      <c r="E13" s="17"/>
      <c r="F13" s="17"/>
      <c r="G13" s="19">
        <v>0.440000</v>
      </c>
      <c r="H13" s="19"/>
      <c r="I13" s="20">
        <v>0.450000</v>
      </c>
      <c r="J13" s="20"/>
      <c r="K13" s="20">
        <f ca="1">ROUND(INDIRECT(ADDRESS(ROW()+(0), COLUMN()+(-4), 1))*INDIRECT(ADDRESS(ROW()+(0), COLUMN()+(-2), 1)), 2)</f>
        <v>0.200000</v>
      </c>
    </row>
    <row r="14" spans="1:11" ht="31.20" thickBot="1" customHeight="1">
      <c r="A14" s="17" t="s">
        <v>29</v>
      </c>
      <c r="B14" s="18" t="s">
        <v>30</v>
      </c>
      <c r="C14" s="17" t="s">
        <v>31</v>
      </c>
      <c r="D14" s="17"/>
      <c r="E14" s="17"/>
      <c r="F14" s="17"/>
      <c r="G14" s="19">
        <v>0.830000</v>
      </c>
      <c r="H14" s="19"/>
      <c r="I14" s="20">
        <v>15.040000</v>
      </c>
      <c r="J14" s="20"/>
      <c r="K14" s="20">
        <f ca="1">ROUND(INDIRECT(ADDRESS(ROW()+(0), COLUMN()+(-4), 1))*INDIRECT(ADDRESS(ROW()+(0), COLUMN()+(-2), 1)), 2)</f>
        <v>12.480000</v>
      </c>
    </row>
    <row r="15" spans="1:11" ht="31.20" thickBot="1" customHeight="1">
      <c r="A15" s="17" t="s">
        <v>32</v>
      </c>
      <c r="B15" s="18" t="s">
        <v>33</v>
      </c>
      <c r="C15" s="17" t="s">
        <v>34</v>
      </c>
      <c r="D15" s="17"/>
      <c r="E15" s="17"/>
      <c r="F15" s="17"/>
      <c r="G15" s="19">
        <v>0.830000</v>
      </c>
      <c r="H15" s="19"/>
      <c r="I15" s="20">
        <v>9.180000</v>
      </c>
      <c r="J15" s="20"/>
      <c r="K15" s="20">
        <f ca="1">ROUND(INDIRECT(ADDRESS(ROW()+(0), COLUMN()+(-4), 1))*INDIRECT(ADDRESS(ROW()+(0), COLUMN()+(-2), 1)), 2)</f>
        <v>7.620000</v>
      </c>
    </row>
    <row r="16" spans="1:11" ht="21.60" thickBot="1" customHeight="1">
      <c r="A16" s="17" t="s">
        <v>35</v>
      </c>
      <c r="B16" s="18" t="s">
        <v>36</v>
      </c>
      <c r="C16" s="17" t="s">
        <v>37</v>
      </c>
      <c r="D16" s="17"/>
      <c r="E16" s="17"/>
      <c r="F16" s="17"/>
      <c r="G16" s="19">
        <v>4.630000</v>
      </c>
      <c r="H16" s="19"/>
      <c r="I16" s="20">
        <v>1.490000</v>
      </c>
      <c r="J16" s="20"/>
      <c r="K16" s="20">
        <f ca="1">ROUND(INDIRECT(ADDRESS(ROW()+(0), COLUMN()+(-4), 1))*INDIRECT(ADDRESS(ROW()+(0), COLUMN()+(-2), 1)), 2)</f>
        <v>6.900000</v>
      </c>
    </row>
    <row r="17" spans="1:11" ht="31.20" thickBot="1" customHeight="1">
      <c r="A17" s="17" t="s">
        <v>38</v>
      </c>
      <c r="B17" s="18" t="s">
        <v>39</v>
      </c>
      <c r="C17" s="17" t="s">
        <v>40</v>
      </c>
      <c r="D17" s="17"/>
      <c r="E17" s="17"/>
      <c r="F17" s="17"/>
      <c r="G17" s="19">
        <v>1.100000</v>
      </c>
      <c r="H17" s="19"/>
      <c r="I17" s="20">
        <v>5.070000</v>
      </c>
      <c r="J17" s="20"/>
      <c r="K17" s="20">
        <f ca="1">ROUND(INDIRECT(ADDRESS(ROW()+(0), COLUMN()+(-4), 1))*INDIRECT(ADDRESS(ROW()+(0), COLUMN()+(-2), 1)), 2)</f>
        <v>5.580000</v>
      </c>
    </row>
    <row r="18" spans="1:11" ht="21.60" thickBot="1" customHeight="1">
      <c r="A18" s="17" t="s">
        <v>41</v>
      </c>
      <c r="B18" s="18" t="s">
        <v>42</v>
      </c>
      <c r="C18" s="17" t="s">
        <v>43</v>
      </c>
      <c r="D18" s="17"/>
      <c r="E18" s="17"/>
      <c r="F18" s="17"/>
      <c r="G18" s="19">
        <v>1.050000</v>
      </c>
      <c r="H18" s="19"/>
      <c r="I18" s="20">
        <v>40.330000</v>
      </c>
      <c r="J18" s="20"/>
      <c r="K18" s="20">
        <f ca="1">ROUND(INDIRECT(ADDRESS(ROW()+(0), COLUMN()+(-4), 1))*INDIRECT(ADDRESS(ROW()+(0), COLUMN()+(-2), 1)), 2)</f>
        <v>42.350000</v>
      </c>
    </row>
    <row r="19" spans="1:11" ht="21.60" thickBot="1" customHeight="1">
      <c r="A19" s="17" t="s">
        <v>44</v>
      </c>
      <c r="B19" s="18" t="s">
        <v>45</v>
      </c>
      <c r="C19" s="17" t="s">
        <v>46</v>
      </c>
      <c r="D19" s="17"/>
      <c r="E19" s="17"/>
      <c r="F19" s="17"/>
      <c r="G19" s="19">
        <v>20.000000</v>
      </c>
      <c r="H19" s="19"/>
      <c r="I19" s="20">
        <v>0.130000</v>
      </c>
      <c r="J19" s="20"/>
      <c r="K19" s="20">
        <f ca="1">ROUND(INDIRECT(ADDRESS(ROW()+(0), COLUMN()+(-4), 1))*INDIRECT(ADDRESS(ROW()+(0), COLUMN()+(-2), 1)), 2)</f>
        <v>2.600000</v>
      </c>
    </row>
    <row r="20" spans="1:11" ht="50.40" thickBot="1" customHeight="1">
      <c r="A20" s="17" t="s">
        <v>47</v>
      </c>
      <c r="B20" s="18" t="s">
        <v>48</v>
      </c>
      <c r="C20" s="17" t="s">
        <v>49</v>
      </c>
      <c r="D20" s="17"/>
      <c r="E20" s="17"/>
      <c r="F20" s="17"/>
      <c r="G20" s="19">
        <v>8.100000</v>
      </c>
      <c r="H20" s="19"/>
      <c r="I20" s="20">
        <v>1.130000</v>
      </c>
      <c r="J20" s="20"/>
      <c r="K20" s="20">
        <f ca="1">ROUND(INDIRECT(ADDRESS(ROW()+(0), COLUMN()+(-4), 1))*INDIRECT(ADDRESS(ROW()+(0), COLUMN()+(-2), 1)), 2)</f>
        <v>9.150000</v>
      </c>
    </row>
    <row r="21" spans="1:11" ht="31.20" thickBot="1" customHeight="1">
      <c r="A21" s="17" t="s">
        <v>50</v>
      </c>
      <c r="B21" s="18" t="s">
        <v>51</v>
      </c>
      <c r="C21" s="17" t="s">
        <v>52</v>
      </c>
      <c r="D21" s="17"/>
      <c r="E21" s="17"/>
      <c r="F21" s="17"/>
      <c r="G21" s="19">
        <v>25.000000</v>
      </c>
      <c r="H21" s="19"/>
      <c r="I21" s="20">
        <v>0.360000</v>
      </c>
      <c r="J21" s="20"/>
      <c r="K21" s="20">
        <f ca="1">ROUND(INDIRECT(ADDRESS(ROW()+(0), COLUMN()+(-4), 1))*INDIRECT(ADDRESS(ROW()+(0), COLUMN()+(-2), 1)), 2)</f>
        <v>9.000000</v>
      </c>
    </row>
    <row r="22" spans="1:11" ht="31.20" thickBot="1" customHeight="1">
      <c r="A22" s="17" t="s">
        <v>53</v>
      </c>
      <c r="B22" s="18" t="s">
        <v>54</v>
      </c>
      <c r="C22" s="17" t="s">
        <v>55</v>
      </c>
      <c r="D22" s="17"/>
      <c r="E22" s="17"/>
      <c r="F22" s="17"/>
      <c r="G22" s="19">
        <v>1.100000</v>
      </c>
      <c r="H22" s="19"/>
      <c r="I22" s="20">
        <v>3.330000</v>
      </c>
      <c r="J22" s="20"/>
      <c r="K22" s="20">
        <f ca="1">ROUND(INDIRECT(ADDRESS(ROW()+(0), COLUMN()+(-4), 1))*INDIRECT(ADDRESS(ROW()+(0), COLUMN()+(-2), 1)), 2)</f>
        <v>3.660000</v>
      </c>
    </row>
    <row r="23" spans="1:11" ht="31.20" thickBot="1" customHeight="1">
      <c r="A23" s="17" t="s">
        <v>56</v>
      </c>
      <c r="B23" s="18" t="s">
        <v>57</v>
      </c>
      <c r="C23" s="17" t="s">
        <v>58</v>
      </c>
      <c r="D23" s="17"/>
      <c r="E23" s="17"/>
      <c r="F23" s="17"/>
      <c r="G23" s="19">
        <v>0.200000</v>
      </c>
      <c r="H23" s="19"/>
      <c r="I23" s="20">
        <v>7.160000</v>
      </c>
      <c r="J23" s="20"/>
      <c r="K23" s="20">
        <f ca="1">ROUND(INDIRECT(ADDRESS(ROW()+(0), COLUMN()+(-4), 1))*INDIRECT(ADDRESS(ROW()+(0), COLUMN()+(-2), 1)), 2)</f>
        <v>1.430000</v>
      </c>
    </row>
    <row r="24" spans="1:11" ht="21.60" thickBot="1" customHeight="1">
      <c r="A24" s="17" t="s">
        <v>59</v>
      </c>
      <c r="B24" s="18" t="s">
        <v>60</v>
      </c>
      <c r="C24" s="17" t="s">
        <v>61</v>
      </c>
      <c r="D24" s="17"/>
      <c r="E24" s="17"/>
      <c r="F24" s="17"/>
      <c r="G24" s="19">
        <v>2.000000</v>
      </c>
      <c r="H24" s="19"/>
      <c r="I24" s="20">
        <v>6.740000</v>
      </c>
      <c r="J24" s="20"/>
      <c r="K24" s="20">
        <f ca="1">ROUND(INDIRECT(ADDRESS(ROW()+(0), COLUMN()+(-4), 1))*INDIRECT(ADDRESS(ROW()+(0), COLUMN()+(-2), 1)), 2)</f>
        <v>13.480000</v>
      </c>
    </row>
    <row r="25" spans="1:11" ht="12.00" thickBot="1" customHeight="1">
      <c r="A25" s="17" t="s">
        <v>62</v>
      </c>
      <c r="B25" s="18" t="s">
        <v>63</v>
      </c>
      <c r="C25" s="17" t="s">
        <v>64</v>
      </c>
      <c r="D25" s="17"/>
      <c r="E25" s="17"/>
      <c r="F25" s="17"/>
      <c r="G25" s="19">
        <v>0.136000</v>
      </c>
      <c r="H25" s="19"/>
      <c r="I25" s="20">
        <v>7.940000</v>
      </c>
      <c r="J25" s="20"/>
      <c r="K25" s="20">
        <f ca="1">ROUND(INDIRECT(ADDRESS(ROW()+(0), COLUMN()+(-4), 1))*INDIRECT(ADDRESS(ROW()+(0), COLUMN()+(-2), 1)), 2)</f>
        <v>1.080000</v>
      </c>
    </row>
    <row r="26" spans="1:11" ht="12.00" thickBot="1" customHeight="1">
      <c r="A26" s="17" t="s">
        <v>65</v>
      </c>
      <c r="B26" s="18" t="s">
        <v>66</v>
      </c>
      <c r="C26" s="17" t="s">
        <v>67</v>
      </c>
      <c r="D26" s="17"/>
      <c r="E26" s="17"/>
      <c r="F26" s="17"/>
      <c r="G26" s="19">
        <v>0.136000</v>
      </c>
      <c r="H26" s="19"/>
      <c r="I26" s="20">
        <v>4.860000</v>
      </c>
      <c r="J26" s="20"/>
      <c r="K26" s="20">
        <f ca="1">ROUND(INDIRECT(ADDRESS(ROW()+(0), COLUMN()+(-4), 1))*INDIRECT(ADDRESS(ROW()+(0), COLUMN()+(-2), 1)), 2)</f>
        <v>0.660000</v>
      </c>
    </row>
    <row r="27" spans="1:11" ht="12.00" thickBot="1" customHeight="1">
      <c r="A27" s="17" t="s">
        <v>68</v>
      </c>
      <c r="B27" s="18" t="s">
        <v>69</v>
      </c>
      <c r="C27" s="17" t="s">
        <v>70</v>
      </c>
      <c r="D27" s="17"/>
      <c r="E27" s="17"/>
      <c r="F27" s="17"/>
      <c r="G27" s="19">
        <v>0.657000</v>
      </c>
      <c r="H27" s="19"/>
      <c r="I27" s="20">
        <v>7.940000</v>
      </c>
      <c r="J27" s="20"/>
      <c r="K27" s="20">
        <f ca="1">ROUND(INDIRECT(ADDRESS(ROW()+(0), COLUMN()+(-4), 1))*INDIRECT(ADDRESS(ROW()+(0), COLUMN()+(-2), 1)), 2)</f>
        <v>5.220000</v>
      </c>
    </row>
    <row r="28" spans="1:11" ht="12.00" thickBot="1" customHeight="1">
      <c r="A28" s="17" t="s">
        <v>71</v>
      </c>
      <c r="B28" s="21" t="s">
        <v>72</v>
      </c>
      <c r="C28" s="22" t="s">
        <v>73</v>
      </c>
      <c r="D28" s="22"/>
      <c r="E28" s="22"/>
      <c r="F28" s="22"/>
      <c r="G28" s="23">
        <v>0.657000</v>
      </c>
      <c r="H28" s="23"/>
      <c r="I28" s="24">
        <v>4.860000</v>
      </c>
      <c r="J28" s="24"/>
      <c r="K28" s="24">
        <f ca="1">ROUND(INDIRECT(ADDRESS(ROW()+(0), COLUMN()+(-4), 1))*INDIRECT(ADDRESS(ROW()+(0), COLUMN()+(-2), 1)), 2)</f>
        <v>3.190000</v>
      </c>
    </row>
    <row r="29" spans="1:11" ht="12.00" thickBot="1" customHeight="1">
      <c r="A29" s="17"/>
      <c r="B29" s="12" t="s">
        <v>74</v>
      </c>
      <c r="C29" s="10" t="s">
        <v>75</v>
      </c>
      <c r="D29" s="10"/>
      <c r="E29" s="10"/>
      <c r="F29" s="10"/>
      <c r="G29" s="14">
        <v>2.000000</v>
      </c>
      <c r="H29" s="14"/>
      <c r="I29"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157.320000</v>
      </c>
      <c r="J29" s="16"/>
      <c r="K29" s="16">
        <f ca="1">ROUND(INDIRECT(ADDRESS(ROW()+(0), COLUMN()+(-4), 1))*INDIRECT(ADDRESS(ROW()+(0), COLUMN()+(-2), 1))/100, 2)</f>
        <v>3.150000</v>
      </c>
    </row>
    <row r="30" spans="1:11" ht="12.00" thickBot="1" customHeight="1">
      <c r="A30" s="22"/>
      <c r="B30" s="21" t="s">
        <v>76</v>
      </c>
      <c r="C30" s="22" t="s">
        <v>77</v>
      </c>
      <c r="D30" s="22"/>
      <c r="E30" s="22"/>
      <c r="F30" s="22"/>
      <c r="G30" s="23">
        <v>3.000000</v>
      </c>
      <c r="H30" s="23"/>
      <c r="I30"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1)),INDIRECT(ADDRESS(ROW()+(-22), COLUMN()+(2), 1))), 2)</f>
        <v>160.470000</v>
      </c>
      <c r="J30" s="24"/>
      <c r="K30" s="24">
        <f ca="1">ROUND(INDIRECT(ADDRESS(ROW()+(0), COLUMN()+(-4), 1))*INDIRECT(ADDRESS(ROW()+(0), COLUMN()+(-2), 1))/100, 2)</f>
        <v>4.810000</v>
      </c>
    </row>
    <row r="31" spans="1:11" ht="12.00" thickBot="1" customHeight="1">
      <c r="A31" s="6" t="s">
        <v>78</v>
      </c>
      <c r="B31" s="7"/>
      <c r="C31" s="7"/>
      <c r="D31" s="7"/>
      <c r="E31" s="7"/>
      <c r="F31" s="7"/>
      <c r="G31" s="25"/>
      <c r="H31" s="25"/>
      <c r="I31" s="6" t="s">
        <v>79</v>
      </c>
      <c r="J31" s="6"/>
      <c r="K3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165.280000</v>
      </c>
    </row>
  </sheetData>
  <mergeCells count="81">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C29:F29"/>
    <mergeCell ref="G29:H29"/>
    <mergeCell ref="I29:J29"/>
    <mergeCell ref="C30:F30"/>
    <mergeCell ref="G30:H30"/>
    <mergeCell ref="I30:J30"/>
    <mergeCell ref="A31:F31"/>
    <mergeCell ref="G31:H31"/>
    <mergeCell ref="I31:J31"/>
  </mergeCells>
  <pageMargins left="0.620079" right="0.472441" top="0.472441" bottom="0.472441" header="0.0" footer="0.0"/>
  <pageSetup paperSize="9" orientation="portrait"/>
  <rowBreaks count="0" manualBreakCount="0">
    </rowBreaks>
</worksheet>
</file>