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<sst xmlns="http://schemas.openxmlformats.org/spreadsheetml/2006/main" count="41" uniqueCount="41">
  <si>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</si>
  <si>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ZVA010</t>
  </si>
  <si>
    <t xml:space="preserve">m²</t>
  </si>
  <si>
    <t xml:space="preserve">Sistema de fachada ventilada Meteon "TRESPA" de placas laminadas compactas de alta presión (HPL), para revestimiento exterior de fachada existente.</t>
  </si>
  <si>
    <r>
      <rPr>
        <sz val="7.80"/>
        <color rgb="FF000000"/>
        <rFont val="A"/>
        <family val="2"/>
      </rPr>
      <t xml:space="preserve">Rehabilitación energética de fachada, mediante sistema de fachada ventilada Meteon "TRESPA", de </t>
    </r>
    <r>
      <rPr>
        <b/>
        <sz val="7.80"/>
        <color rgb="FF000000"/>
        <rFont val="A"/>
        <family val="2"/>
      </rPr>
      <t xml:space="preserve">8</t>
    </r>
    <r>
      <rPr>
        <sz val="7.80"/>
        <color rgb="FF000000"/>
        <rFont val="A"/>
        <family val="2"/>
      </rPr>
      <t xml:space="preserve"> mm de espesor, compuesto de </t>
    </r>
    <r>
      <rPr>
        <b/>
        <sz val="7.80"/>
        <color rgb="FF000000"/>
        <rFont val="A"/>
        <family val="2"/>
      </rPr>
      <t xml:space="preserve">placa laminada compacta de alta presión (HPL), Meteon FR "TRESPA", de 500x2000x8 mm, acabado White, textura satinada Satin, colocada con modulación vertical mediante el sistema TS150 de fijación vista con tornillos sobre una subestructura de madera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</si>
  <si>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</si>
  <si>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</si>
  <si>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</si>
  <si>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</si>
  <si>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</si>
  <si>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</si>
  <si>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</si>
  <si>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</si>
  <si>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</si>
  <si>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</si>
  <si>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</si>
  <si>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</si>
  <si>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</si>
  <si>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</si>
  <si>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</si>
  <si>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mt12prt010aaaa1</t>
  </si>
  <si>
    <t xml:space="preserve">m²</t>
  </si>
  <si>
    <t xml:space="preserve">Placa laminada compacta de alta presión (HPL), Meteon FR "TRESPA", de 500x2000x8 mm,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colocada con modulación vertical mediante el sistema TS150 de fijación vista con tornillos sobre una subestructura de madera; incluso parte proporcional de rastreles de madera tratada colocados horizontalmente y de ancho igual al espesor del aislamiento, rastreles de madera tratada como montantes de 38x45 mm y 38x75 mm en junta de placa y tornillos autorroscantes de acero inoxidable termolacado.</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</si>
  <si>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</si>
  <si>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</si>
  <si>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</si>
  <si>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</si>
  <si>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</si>
  <si>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</si>
  <si>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</si>
  <si>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</si>
  <si>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</si>
  <si>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</si>
  <si>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</si>
  <si>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</si>
  <si>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</si>
  <si>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</si>
  <si>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</si>
  <si>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</si>
  <si>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$ 15,87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</si>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</sst>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3.35" customWidth="1"/>
    <col min="4" max="4" width="21.42" customWidth="1"/>
    <col min="5" max="5" width="29.58" customWidth="1"/>
    <col min="6" max="6" width="11.80" customWidth="1"/>
    <col min="7" max="7" width="3.21"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60.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7.830000</v>
      </c>
      <c r="J8" s="16"/>
      <c r="K8" s="16">
        <f ca="1">ROUND(INDIRECT(ADDRESS(ROW()+(0), COLUMN()+(-4), 1))*INDIRECT(ADDRESS(ROW()+(0), COLUMN()+(-2), 1)), 2)</f>
        <v>8.220000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0.450000</v>
      </c>
      <c r="J10" s="20"/>
      <c r="K10" s="20">
        <f ca="1">ROUND(INDIRECT(ADDRESS(ROW()+(0), COLUMN()+(-4), 1))*INDIRECT(ADDRESS(ROW()+(0), COLUMN()+(-2), 1)), 2)</f>
        <v>0.200000</v>
      </c>
    </row>
    <row r="11" spans="1:11" ht="136.80" thickBot="1" customHeight="1">
      <c r="A11" s="17" t="s">
        <v>20</v>
      </c>
      <c r="B11" s="18" t="s">
        <v>21</v>
      </c>
      <c r="C11" s="17" t="s">
        <v>22</v>
      </c>
      <c r="D11" s="17"/>
      <c r="E11" s="17"/>
      <c r="F11" s="17"/>
      <c r="G11" s="19">
        <v>1.050000</v>
      </c>
      <c r="H11" s="19"/>
      <c r="I11" s="20">
        <v>160.020000</v>
      </c>
      <c r="J11" s="20"/>
      <c r="K11" s="20">
        <f ca="1">ROUND(INDIRECT(ADDRESS(ROW()+(0), COLUMN()+(-4), 1))*INDIRECT(ADDRESS(ROW()+(0), COLUMN()+(-2), 1)), 2)</f>
        <v>168.020000</v>
      </c>
    </row>
    <row r="12" spans="1:11" ht="12.00" thickBot="1" customHeight="1">
      <c r="A12" s="17" t="s">
        <v>23</v>
      </c>
      <c r="B12" s="18" t="s">
        <v>24</v>
      </c>
      <c r="C12" s="17" t="s">
        <v>25</v>
      </c>
      <c r="D12" s="17"/>
      <c r="E12" s="17"/>
      <c r="F12" s="17"/>
      <c r="G12" s="19">
        <v>0.144000</v>
      </c>
      <c r="H12" s="19"/>
      <c r="I12" s="20">
        <v>7.940000</v>
      </c>
      <c r="J12" s="20"/>
      <c r="K12" s="20">
        <f ca="1">ROUND(INDIRECT(ADDRESS(ROW()+(0), COLUMN()+(-4), 1))*INDIRECT(ADDRESS(ROW()+(0), COLUMN()+(-2), 1)), 2)</f>
        <v>1.140000</v>
      </c>
    </row>
    <row r="13" spans="1:11" ht="12.00" thickBot="1" customHeight="1">
      <c r="A13" s="17" t="s">
        <v>26</v>
      </c>
      <c r="B13" s="18" t="s">
        <v>27</v>
      </c>
      <c r="C13" s="17" t="s">
        <v>28</v>
      </c>
      <c r="D13" s="17"/>
      <c r="E13" s="17"/>
      <c r="F13" s="17"/>
      <c r="G13" s="19">
        <v>0.144000</v>
      </c>
      <c r="H13" s="19"/>
      <c r="I13" s="20">
        <v>4.860000</v>
      </c>
      <c r="J13" s="20"/>
      <c r="K13" s="20">
        <f ca="1">ROUND(INDIRECT(ADDRESS(ROW()+(0), COLUMN()+(-4), 1))*INDIRECT(ADDRESS(ROW()+(0), COLUMN()+(-2), 1)), 2)</f>
        <v>0.700000</v>
      </c>
    </row>
    <row r="14" spans="1:11" ht="12.00" thickBot="1" customHeight="1">
      <c r="A14" s="17" t="s">
        <v>29</v>
      </c>
      <c r="B14" s="18" t="s">
        <v>30</v>
      </c>
      <c r="C14" s="17" t="s">
        <v>31</v>
      </c>
      <c r="D14" s="17"/>
      <c r="E14" s="17"/>
      <c r="F14" s="17"/>
      <c r="G14" s="19">
        <v>0.957000</v>
      </c>
      <c r="H14" s="19"/>
      <c r="I14" s="20">
        <v>7.940000</v>
      </c>
      <c r="J14" s="20"/>
      <c r="K14" s="20">
        <f ca="1">ROUND(INDIRECT(ADDRESS(ROW()+(0), COLUMN()+(-4), 1))*INDIRECT(ADDRESS(ROW()+(0), COLUMN()+(-2), 1)), 2)</f>
        <v>7.600000</v>
      </c>
    </row>
    <row r="15" spans="1:11" ht="12.00" thickBot="1" customHeight="1">
      <c r="A15" s="17" t="s">
        <v>32</v>
      </c>
      <c r="B15" s="21" t="s">
        <v>33</v>
      </c>
      <c r="C15" s="22" t="s">
        <v>34</v>
      </c>
      <c r="D15" s="22"/>
      <c r="E15" s="22"/>
      <c r="F15" s="22"/>
      <c r="G15" s="23">
        <v>0.957000</v>
      </c>
      <c r="H15" s="23"/>
      <c r="I15" s="24">
        <v>4.860000</v>
      </c>
      <c r="J15" s="24"/>
      <c r="K15" s="24">
        <f ca="1">ROUND(INDIRECT(ADDRESS(ROW()+(0), COLUMN()+(-4), 1))*INDIRECT(ADDRESS(ROW()+(0), COLUMN()+(-2), 1)), 2)</f>
        <v>4.650000</v>
      </c>
    </row>
    <row r="16" spans="1:11" ht="12.00" thickBot="1" customHeight="1">
      <c r="A16" s="17"/>
      <c r="B16" s="12" t="s">
        <v>35</v>
      </c>
      <c r="C16" s="10" t="s">
        <v>36</v>
      </c>
      <c r="D16" s="10"/>
      <c r="E16" s="10"/>
      <c r="F16" s="10"/>
      <c r="G16" s="14">
        <v>3.000000</v>
      </c>
      <c r="H16" s="14"/>
      <c r="I16" s="16">
        <f ca="1">ROUND(SUM(INDIRECT(ADDRESS(ROW()+(-1), COLUMN()+(2), 1)),INDIRECT(ADDRESS(ROW()+(-2), COLUMN()+(2), 1)),INDIRECT(ADDRESS(ROW()+(-3), COLUMN()+(2), 1)),INDIRECT(ADDRESS(ROW()+(-4), COLUMN()+(2), 1)),INDIRECT(ADDRESS(ROW()+(-5), COLUMN()+(2), 1)),INDIRECT(ADDRESS(ROW()+(-6), COLUMN()+(2), 1)),INDIRECT(ADDRESS(ROW()+(-7), COLUMN()+(2), 1)),INDIRECT(ADDRESS(ROW()+(-8), COLUMN()+(2), 1))), 2)</f>
        <v>191.730000</v>
      </c>
      <c r="J16" s="16"/>
      <c r="K16" s="16">
        <f ca="1">ROUND(INDIRECT(ADDRESS(ROW()+(0), COLUMN()+(-4), 1))*INDIRECT(ADDRESS(ROW()+(0), COLUMN()+(-2), 1))/100, 2)</f>
        <v>5.750000</v>
      </c>
    </row>
    <row r="17" spans="1:11" ht="12.00" thickBot="1" customHeight="1">
      <c r="A17" s="22"/>
      <c r="B17" s="21" t="s">
        <v>37</v>
      </c>
      <c r="C17" s="22" t="s">
        <v>38</v>
      </c>
      <c r="D17" s="22"/>
      <c r="E17" s="22"/>
      <c r="F17" s="22"/>
      <c r="G17" s="23">
        <v>3.000000</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197.480000</v>
      </c>
      <c r="J17" s="24"/>
      <c r="K17" s="24">
        <f ca="1">ROUND(INDIRECT(ADDRESS(ROW()+(0), COLUMN()+(-4), 1))*INDIRECT(ADDRESS(ROW()+(0), COLUMN()+(-2), 1))/100, 2)</f>
        <v>5.920000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203.400000</v>
      </c>
    </row>
  </sheetData>
  <mergeCells count="42">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