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<sst xmlns="http://schemas.openxmlformats.org/spreadsheetml/2006/main" count="53" uniqueCount="53">
  <si>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</si>
  <si>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ZCG230</t>
  </si>
  <si>
    <t xml:space="preserve">Ud</t>
  </si>
  <si>
    <t xml:space="preserve">Caldera a gas, doméstica, de pie, de condensación, para calefacción y agua caliente</t>
  </si>
  <si>
    <r>
      <rPr>
        <b/>
        <sz val="7.80"/>
        <color rgb="FF000000"/>
        <rFont val="A"/>
        <family val="2"/>
      </rPr>
      <t xml:space="preserve">Rehabilitación energética de edificio mediante la colocación, en sustitución de equipo existente, de caldera de pie, de condensación, con cuerpo de fundición de aluminio/silicio y quemador presurizado a gas, para calefacción y agua caliente acumulada, potencia útil 15 kW, producción continua de agua caliente a 45°C 516 l/h con acumulador vertical situado al lado de la caldera de 160 l, 550 mm de diámetro y 1300 mm de altura dimensiones 1300x1230x625 mm, con cuadro de regulación, con unidad de regulación a distancia para el control de la temperatura ambiental, kit de unión de caldera a gas a circuito de calefacción, kit de seguridad para caldera a gas, kit de unión de caldera a gas a vaso de expansión, kit para montaje en pared de grupo de bombeo, grupo de bombeo para un circuito de calefacción, con bomba de circulación electrónica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</si>
  <si>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</si>
  <si>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</si>
  <si>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</si>
  <si>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</si>
  <si>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</si>
  <si>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</si>
  <si>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mt38cpj120efe</t>
  </si>
  <si>
    <t xml:space="preserve">Ud</t>
  </si>
  <si>
    <t xml:space="preserve">Caldera de pie, de condensación, con cuerpo de fundición de aluminio/silicio y quemador presurizado a gas, para calefacción y agua caliente acumulada, potencia útil 15 kW, producción continua de agua caliente a 45°C 516 l/h con acumulador vertical situado al lado de la caldera de 160 l, 550 mm de diámetro y 1300 mm de altura dimensiones 1300x1230x625 mm, con cuadro de regulación sonda de agua caliente y sonda exterior.</t>
  </si>
  <si>
    <t xml:space="preserve">mt38cqj511a</t>
  </si>
  <si>
    <t xml:space="preserve">Ud</t>
  </si>
  <si>
    <t xml:space="preserve">Kit de unión de caldera a gas a circuito de calefacción.</t>
  </si>
  <si>
    <t xml:space="preserve">mt38cqj521a</t>
  </si>
  <si>
    <t xml:space="preserve">Ud</t>
  </si>
  <si>
    <t xml:space="preserve">Kit de seguridad para caldera a gas, compuesto por manómetro, válvula de seguridad y purgador de aire.</t>
  </si>
  <si>
    <t xml:space="preserve">mt38cqj531a</t>
  </si>
  <si>
    <t xml:space="preserve">Ud</t>
  </si>
  <si>
    <t xml:space="preserve">Kit de unión de caldera a gas a vaso de expansión, con válvula de llenado y vaciado.</t>
  </si>
  <si>
    <t xml:space="preserve">mt38cqj612a</t>
  </si>
  <si>
    <t xml:space="preserve">Ud</t>
  </si>
  <si>
    <t xml:space="preserve">Kit para montaje en pared de grupo de bombeo.</t>
  </si>
  <si>
    <t xml:space="preserve">mt38cqj600a</t>
  </si>
  <si>
    <t xml:space="preserve">Ud</t>
  </si>
  <si>
    <t xml:space="preserve">Grupo de bombeo para un circuito de calefacción, con bomba de circulación electrónica, con conexiones de 25 mm de diámetro.</t>
  </si>
  <si>
    <t xml:space="preserve">mt38cqj502a</t>
  </si>
  <si>
    <t xml:space="preserve">Ud</t>
  </si>
  <si>
    <t xml:space="preserve">Unidad de regulación a distancia para el control de la temperatura ambiental.</t>
  </si>
  <si>
    <t xml:space="preserve">mt35aia010a</t>
  </si>
  <si>
    <t xml:space="preserve">m</t>
  </si>
  <si>
    <t xml:space="preserve">Tubo curvable de PVC, corrugado, de color negro, de 16 mm de diámetro nominal, para canalización empotrada en obra de mampostería (paredes y techos). Resistencia a la compresión 320 N, resistencia al impacto 1 julio, temperatura de trabajo -5°C hasta 60°C, con grado de protección IP 545, no propagador de la llama.</t>
  </si>
  <si>
    <t xml:space="preserve">mt35cun020a</t>
  </si>
  <si>
    <t xml:space="preserve">m</t>
  </si>
  <si>
    <t xml:space="preserve">Cable unipolar ES07Z1-K (AS), no propagador de la llama, con conductor multifilar de cobre clase 5 (-K) de 1,5 mm² de sección, con aislamiento de compuesto termoplástico a base de poliolefina libre de halógenos con baja emisión de humos y gases corrosivos (Z1), siendo su tensión asignada de 450/750 V.</t>
  </si>
  <si>
    <t xml:space="preserve">mt38www012</t>
  </si>
  <si>
    <t xml:space="preserve">Ud</t>
  </si>
  <si>
    <t xml:space="preserve">Material auxiliar para instalaciones de calefacción y agua caliente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</si>
  <si>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</si>
  <si>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</si>
  <si>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</si>
  <si>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</si>
  <si>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</si>
  <si>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</si>
  <si>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</si>
  <si>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</si>
  <si>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</si>
  <si>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</si>
  <si>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$ 6.691,47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</si>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</sst>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25" customWidth="1"/>
    <col min="4" max="4" width="21.42" customWidth="1"/>
    <col min="5" max="5" width="30.31" customWidth="1"/>
    <col min="6" max="6" width="10.35" customWidth="1"/>
    <col min="7" max="7" width="4.37" customWidth="1"/>
    <col min="8" max="8" width="2.77" customWidth="1"/>
    <col min="9" max="9" width="11.95" customWidth="1"/>
    <col min="10" max="10" width="1.60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6415.620000</v>
      </c>
      <c r="J8" s="16"/>
      <c r="K8" s="16">
        <f ca="1">ROUND(INDIRECT(ADDRESS(ROW()+(0), COLUMN()+(-4), 1))*INDIRECT(ADDRESS(ROW()+(0), COLUMN()+(-2), 1)), 2)</f>
        <v>6415.620000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123.940000</v>
      </c>
      <c r="J9" s="20"/>
      <c r="K9" s="20">
        <f ca="1">ROUND(INDIRECT(ADDRESS(ROW()+(0), COLUMN()+(-4), 1))*INDIRECT(ADDRESS(ROW()+(0), COLUMN()+(-2), 1)), 2)</f>
        <v>123.940000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161.850000</v>
      </c>
      <c r="J10" s="20"/>
      <c r="K10" s="20">
        <f ca="1">ROUND(INDIRECT(ADDRESS(ROW()+(0), COLUMN()+(-4), 1))*INDIRECT(ADDRESS(ROW()+(0), COLUMN()+(-2), 1)), 2)</f>
        <v>161.850000</v>
      </c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1.000000</v>
      </c>
      <c r="H11" s="19"/>
      <c r="I11" s="20">
        <v>161.850000</v>
      </c>
      <c r="J11" s="20"/>
      <c r="K11" s="20">
        <f ca="1">ROUND(INDIRECT(ADDRESS(ROW()+(0), COLUMN()+(-4), 1))*INDIRECT(ADDRESS(ROW()+(0), COLUMN()+(-2), 1)), 2)</f>
        <v>161.850000</v>
      </c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1.000000</v>
      </c>
      <c r="H12" s="19"/>
      <c r="I12" s="20">
        <v>65.610000</v>
      </c>
      <c r="J12" s="20"/>
      <c r="K12" s="20">
        <f ca="1">ROUND(INDIRECT(ADDRESS(ROW()+(0), COLUMN()+(-4), 1))*INDIRECT(ADDRESS(ROW()+(0), COLUMN()+(-2), 1)), 2)</f>
        <v>65.610000</v>
      </c>
    </row>
    <row r="13" spans="1:11" ht="21.6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1.000000</v>
      </c>
      <c r="H13" s="19"/>
      <c r="I13" s="20">
        <v>678.010000</v>
      </c>
      <c r="J13" s="20"/>
      <c r="K13" s="20">
        <f ca="1">ROUND(INDIRECT(ADDRESS(ROW()+(0), COLUMN()+(-4), 1))*INDIRECT(ADDRESS(ROW()+(0), COLUMN()+(-2), 1)), 2)</f>
        <v>678.010000</v>
      </c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1.000000</v>
      </c>
      <c r="H14" s="19"/>
      <c r="I14" s="20">
        <v>135.600000</v>
      </c>
      <c r="J14" s="20"/>
      <c r="K14" s="20">
        <f ca="1">ROUND(INDIRECT(ADDRESS(ROW()+(0), COLUMN()+(-4), 1))*INDIRECT(ADDRESS(ROW()+(0), COLUMN()+(-2), 1)), 2)</f>
        <v>135.600000</v>
      </c>
    </row>
    <row r="15" spans="1:11" ht="50.4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8.000000</v>
      </c>
      <c r="H15" s="19"/>
      <c r="I15" s="20">
        <v>0.390000</v>
      </c>
      <c r="J15" s="20"/>
      <c r="K15" s="20">
        <f ca="1">ROUND(INDIRECT(ADDRESS(ROW()+(0), COLUMN()+(-4), 1))*INDIRECT(ADDRESS(ROW()+(0), COLUMN()+(-2), 1)), 2)</f>
        <v>3.120000</v>
      </c>
    </row>
    <row r="16" spans="1:11" ht="50.4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16.000000</v>
      </c>
      <c r="H16" s="19"/>
      <c r="I16" s="20">
        <v>0.610000</v>
      </c>
      <c r="J16" s="20"/>
      <c r="K16" s="20">
        <f ca="1">ROUND(INDIRECT(ADDRESS(ROW()+(0), COLUMN()+(-4), 1))*INDIRECT(ADDRESS(ROW()+(0), COLUMN()+(-2), 1)), 2)</f>
        <v>9.760000</v>
      </c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1.000000</v>
      </c>
      <c r="H17" s="19"/>
      <c r="I17" s="20">
        <v>3.140000</v>
      </c>
      <c r="J17" s="20"/>
      <c r="K17" s="20">
        <f ca="1">ROUND(INDIRECT(ADDRESS(ROW()+(0), COLUMN()+(-4), 1))*INDIRECT(ADDRESS(ROW()+(0), COLUMN()+(-2), 1)), 2)</f>
        <v>3.140000</v>
      </c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1.429000</v>
      </c>
      <c r="H18" s="19"/>
      <c r="I18" s="20">
        <v>7.940000</v>
      </c>
      <c r="J18" s="20"/>
      <c r="K18" s="20">
        <f ca="1">ROUND(INDIRECT(ADDRESS(ROW()+(0), COLUMN()+(-4), 1))*INDIRECT(ADDRESS(ROW()+(0), COLUMN()+(-2), 1)), 2)</f>
        <v>11.350000</v>
      </c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1.429000</v>
      </c>
      <c r="H19" s="23"/>
      <c r="I19" s="24">
        <v>4.850000</v>
      </c>
      <c r="J19" s="24"/>
      <c r="K19" s="24">
        <f ca="1">ROUND(INDIRECT(ADDRESS(ROW()+(0), COLUMN()+(-4), 1))*INDIRECT(ADDRESS(ROW()+(0), COLUMN()+(-2), 1)), 2)</f>
        <v>6.930000</v>
      </c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7776.780000</v>
      </c>
      <c r="J20" s="16"/>
      <c r="K20" s="16">
        <f ca="1">ROUND(INDIRECT(ADDRESS(ROW()+(0), COLUMN()+(-4), 1))*INDIRECT(ADDRESS(ROW()+(0), COLUMN()+(-2), 1))/100, 2)</f>
        <v>155.540000</v>
      </c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7932.320000</v>
      </c>
      <c r="J21" s="24"/>
      <c r="K21" s="24">
        <f ca="1">ROUND(INDIRECT(ADDRESS(ROW()+(0), COLUMN()+(-4), 1))*INDIRECT(ADDRESS(ROW()+(0), COLUMN()+(-2), 1))/100, 2)</f>
        <v>237.970000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8170.290000</v>
      </c>
    </row>
  </sheetData>
  <mergeCells count="54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H18"/>
    <mergeCell ref="I18:J18"/>
    <mergeCell ref="C19:F19"/>
    <mergeCell ref="G19:H19"/>
    <mergeCell ref="I19:J19"/>
    <mergeCell ref="C20:F20"/>
    <mergeCell ref="G20:H20"/>
    <mergeCell ref="I20:J20"/>
    <mergeCell ref="C21:F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