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<sst xmlns="http://schemas.openxmlformats.org/spreadsheetml/2006/main" count="77" uniqueCount="77">
  <si>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</si>
  <si>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ZCB012</t>
  </si>
  <si>
    <t xml:space="preserve">Ud</t>
  </si>
  <si>
    <t xml:space="preserve">Incorporación de captador solar térmico para instalación colectiva, integrado en cubierta inclinada.</t>
  </si>
  <si>
    <r>
      <rPr>
        <b/>
        <sz val="7.80"/>
        <color rgb="FF000000"/>
        <rFont val="A"/>
        <family val="2"/>
      </rPr>
      <t xml:space="preserve">Rehabilitación energética de edificio mediante la incorporación de captador solar térmico formado por batería de 3 módulos, compuesto cada uno de ellos de un captador solar térmico plano, con panel de montaje vertical de 1143x2043x80 mm, superficie útil 2,14 m², rendimiento óptico 0,78, coeficiente de pérdidas primario 3,473 W/m²K y coeficiente de pérdidas secundario 0,017 W/m²K², con marcos de estanqueidad, interacumulador de acero vitrificado, con intercambiador de un serpentín, de suelo, 300 l, altura 1640 mm, diámetro 680 mm, vaso de expansión cerrado con una capacidad de 25 l y grupo solar formado por bomba de circulación con variador de frecuencia y centralita electrónica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</si>
  <si>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</si>
  <si>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</si>
  <si>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</si>
  <si>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</si>
  <si>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</si>
  <si>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</si>
  <si>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mt38the005a</t>
  </si>
  <si>
    <t xml:space="preserve">Ud</t>
  </si>
  <si>
    <t xml:space="preserve">Captador solar térmico plano, con panel de montaje vertical de 1143x2043x80 mm, superficie útil 2,14 m², rendimiento óptico 0,78, coeficiente de pérdidas primario 3,473 W/m²K y coeficiente de pérdidas secundario 0,017 W/m²K², compuesto de marco autoportante y tapa posterior de aluminio, aislamiento térmico de lana de vidrio, panel de vidrio de 4 mm de espesor, absorbedor de cobre con recubrimiento Sunselect, tubería en forma de meandro y manguitos de conexión.</t>
  </si>
  <si>
    <t xml:space="preserve">mt38the050a</t>
  </si>
  <si>
    <t xml:space="preserve">Ud</t>
  </si>
  <si>
    <t xml:space="preserve">Juego de bandejas y chapas de cobertura, básico, para dos captadores solares térmicos.</t>
  </si>
  <si>
    <t xml:space="preserve">mt38the050b</t>
  </si>
  <si>
    <t xml:space="preserve">Ud</t>
  </si>
  <si>
    <t xml:space="preserve">Juego de bandejas y chapas de cobertura, de ampliación, para un captador solar térmico.</t>
  </si>
  <si>
    <t xml:space="preserve">mt38the040a</t>
  </si>
  <si>
    <t xml:space="preserve">Ud</t>
  </si>
  <si>
    <t xml:space="preserve">Conexión recta para captadores solares térmicos con conexiones laterales, con aislamiento térmico.</t>
  </si>
  <si>
    <t xml:space="preserve">mt38the500a</t>
  </si>
  <si>
    <t xml:space="preserve">Ud</t>
  </si>
  <si>
    <t xml:space="preserve">Purgador manual de aire con cuerpo de latón, con rosca de 3/8" de diámetro, para una temperatura máxima de 160°C.</t>
  </si>
  <si>
    <t xml:space="preserve">mt38csg110</t>
  </si>
  <si>
    <t xml:space="preserve">Ud</t>
  </si>
  <si>
    <t xml:space="preserve">Válvula de seguridad especial para aplicaciones de energía solar térmica, para una temperatura máxima de 130°C.</t>
  </si>
  <si>
    <t xml:space="preserve">mt38the150a</t>
  </si>
  <si>
    <t xml:space="preserve">Ud</t>
  </si>
  <si>
    <t xml:space="preserve">Bidón de 10 l de solución agua-glicol para relleno de captador solar térmico.</t>
  </si>
  <si>
    <t xml:space="preserve">mt37sve010d</t>
  </si>
  <si>
    <t xml:space="preserve">Ud</t>
  </si>
  <si>
    <t xml:space="preserve">Válvula de esfera de latón niquelado para roscar de 1".</t>
  </si>
  <si>
    <t xml:space="preserve">mt38csg050D1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</si>
  <si>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</si>
  <si>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</si>
  <si>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</si>
  <si>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</si>
  <si>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</si>
  <si>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</si>
  <si>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</si>
  <si>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</si>
  <si>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mt38vex010g</t>
  </si>
  <si>
    <t xml:space="preserve">Ud</t>
  </si>
  <si>
    <t xml:space="preserve">Vaso de expansión cerrado con una capacidad de 25 l, 425 mm de altura, 320 mm de diámetro, con rosca de 3/4" de diámetro y 10 bar de presión.</t>
  </si>
  <si>
    <t xml:space="preserve">mt38vex015</t>
  </si>
  <si>
    <t xml:space="preserve">Ud</t>
  </si>
  <si>
    <t xml:space="preserve">Conexión para vasos de expansión, formada por soportes y latiguillos de conexión.</t>
  </si>
  <si>
    <t xml:space="preserve">mt42www040</t>
  </si>
  <si>
    <t xml:space="preserve">Ud</t>
  </si>
  <si>
    <t xml:space="preserve">Manómetro con baño de glicerina y diámetro de esfera de 100 mm, con toma vertical, para montaje roscado de 1/2", escala de presión de 0 a 5 bar.</t>
  </si>
  <si>
    <t xml:space="preserve">mt38cst070b</t>
  </si>
  <si>
    <t xml:space="preserve">Ud</t>
  </si>
  <si>
    <t xml:space="preserve">Grupo solar, formado por bomba de circulación con variador de frecuencia y centralita electrónica con 3 sondas de temperatura (Pt100) con vainas, 2 salidas de relé, pantalla digital para consulta de las temperaturas del captador solar y del depósito y de la ganancia solar, protección antihielo, registros de las temperaturas máxima y mínima del captador solar y de los tanques de almacenaje, sensores conectables para facilitar su instalación y función inteligente para calentamiento de piscinas o agua caliente, caudalímetro, válvula de seguridad, manómetro, válvulas de llenado y vaciado, tubos flexibles con aislamiento y carcasa para aislamiento térmico.</t>
  </si>
  <si>
    <t xml:space="preserve">mt38www011</t>
  </si>
  <si>
    <t xml:space="preserve">Ud</t>
  </si>
  <si>
    <t xml:space="preserve">Material auxiliar para instalaciones de agua caliente</t>
  </si>
  <si>
    <t xml:space="preserve">mo009</t>
  </si>
  <si>
    <t xml:space="preserve">h</t>
  </si>
  <si>
    <t xml:space="preserve">Instalador de captadores solares.</t>
  </si>
  <si>
    <t xml:space="preserve">mo108</t>
  </si>
  <si>
    <t xml:space="preserve">h</t>
  </si>
  <si>
    <t xml:space="preserve">Principiante de instalador de captadores solares.</t>
  </si>
  <si>
    <t xml:space="preserve">mo004</t>
  </si>
  <si>
    <t xml:space="preserve">h</t>
  </si>
  <si>
    <t xml:space="preserve">Instalador de calefacción.</t>
  </si>
  <si>
    <t xml:space="preserve">mo103</t>
  </si>
  <si>
    <t xml:space="preserve">h</t>
  </si>
  <si>
    <t xml:space="preserve">Principiante de instalador de calefacción.</t>
  </si>
  <si>
    <t xml:space="preserve">%</t>
  </si>
  <si>
    <t xml:space="preserve">Medios auxiliares</t>
  </si>
  <si>
    <t xml:space="preserve">%</t>
  </si>
  <si>
    <t xml:space="preserve">Costes indirectos</t>
  </si>
  <si>
    <t xml:space="preserve">Coste de mantenimiento decenal: $ 9.005,40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</si>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</sst>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57" customWidth="1"/>
    <col min="5" max="5" width="29.29" customWidth="1"/>
    <col min="6" max="6" width="11.95" customWidth="1"/>
    <col min="7" max="7" width="3.06" customWidth="1"/>
    <col min="8" max="8" width="3.35" customWidth="1"/>
    <col min="9" max="9" width="11.66"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60.0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9.60" thickBot="1" customHeight="1">
      <c r="A8" s="10" t="s">
        <v>11</v>
      </c>
      <c r="B8" s="12" t="s">
        <v>12</v>
      </c>
      <c r="C8" s="10" t="s">
        <v>13</v>
      </c>
      <c r="D8" s="10"/>
      <c r="E8" s="10"/>
      <c r="F8" s="10"/>
      <c r="G8" s="14">
        <v>3.000000</v>
      </c>
      <c r="H8" s="14"/>
      <c r="I8" s="16">
        <v>1019.210000</v>
      </c>
      <c r="J8" s="16"/>
      <c r="K8" s="16">
        <f ca="1">ROUND(INDIRECT(ADDRESS(ROW()+(0), COLUMN()+(-4), 1))*INDIRECT(ADDRESS(ROW()+(0), COLUMN()+(-2), 1)), 2)</f>
        <v>3057.630000</v>
      </c>
    </row>
    <row r="9" spans="1:11" ht="21.60" thickBot="1" customHeight="1">
      <c r="A9" s="17" t="s">
        <v>14</v>
      </c>
      <c r="B9" s="18" t="s">
        <v>15</v>
      </c>
      <c r="C9" s="17" t="s">
        <v>16</v>
      </c>
      <c r="D9" s="17"/>
      <c r="E9" s="17"/>
      <c r="F9" s="17"/>
      <c r="G9" s="19">
        <v>1.000000</v>
      </c>
      <c r="H9" s="19"/>
      <c r="I9" s="20">
        <v>800.490000</v>
      </c>
      <c r="J9" s="20"/>
      <c r="K9" s="20">
        <f ca="1">ROUND(INDIRECT(ADDRESS(ROW()+(0), COLUMN()+(-4), 1))*INDIRECT(ADDRESS(ROW()+(0), COLUMN()+(-2), 1)), 2)</f>
        <v>800.490000</v>
      </c>
    </row>
    <row r="10" spans="1:11" ht="21.60" thickBot="1" customHeight="1">
      <c r="A10" s="17" t="s">
        <v>17</v>
      </c>
      <c r="B10" s="18" t="s">
        <v>18</v>
      </c>
      <c r="C10" s="17" t="s">
        <v>19</v>
      </c>
      <c r="D10" s="17"/>
      <c r="E10" s="17"/>
      <c r="F10" s="17"/>
      <c r="G10" s="19">
        <v>1.000000</v>
      </c>
      <c r="H10" s="19"/>
      <c r="I10" s="20">
        <v>314.950000</v>
      </c>
      <c r="J10" s="20"/>
      <c r="K10" s="20">
        <f ca="1">ROUND(INDIRECT(ADDRESS(ROW()+(0), COLUMN()+(-4), 1))*INDIRECT(ADDRESS(ROW()+(0), COLUMN()+(-2), 1)), 2)</f>
        <v>314.950000</v>
      </c>
    </row>
    <row r="11" spans="1:11" ht="21.60" thickBot="1" customHeight="1">
      <c r="A11" s="17" t="s">
        <v>20</v>
      </c>
      <c r="B11" s="18" t="s">
        <v>21</v>
      </c>
      <c r="C11" s="17" t="s">
        <v>22</v>
      </c>
      <c r="D11" s="17"/>
      <c r="E11" s="17"/>
      <c r="F11" s="17"/>
      <c r="G11" s="19">
        <v>4.000000</v>
      </c>
      <c r="H11" s="19"/>
      <c r="I11" s="20">
        <v>18.960000</v>
      </c>
      <c r="J11" s="20"/>
      <c r="K11" s="20">
        <f ca="1">ROUND(INDIRECT(ADDRESS(ROW()+(0), COLUMN()+(-4), 1))*INDIRECT(ADDRESS(ROW()+(0), COLUMN()+(-2), 1)), 2)</f>
        <v>75.840000</v>
      </c>
    </row>
    <row r="12" spans="1:11" ht="21.60" thickBot="1" customHeight="1">
      <c r="A12" s="17" t="s">
        <v>23</v>
      </c>
      <c r="B12" s="18" t="s">
        <v>24</v>
      </c>
      <c r="C12" s="17" t="s">
        <v>25</v>
      </c>
      <c r="D12" s="17"/>
      <c r="E12" s="17"/>
      <c r="F12" s="17"/>
      <c r="G12" s="19">
        <v>1.000000</v>
      </c>
      <c r="H12" s="19"/>
      <c r="I12" s="20">
        <v>32.080000</v>
      </c>
      <c r="J12" s="20"/>
      <c r="K12" s="20">
        <f ca="1">ROUND(INDIRECT(ADDRESS(ROW()+(0), COLUMN()+(-4), 1))*INDIRECT(ADDRESS(ROW()+(0), COLUMN()+(-2), 1)), 2)</f>
        <v>32.080000</v>
      </c>
    </row>
    <row r="13" spans="1:11" ht="21.60" thickBot="1" customHeight="1">
      <c r="A13" s="17" t="s">
        <v>26</v>
      </c>
      <c r="B13" s="18" t="s">
        <v>27</v>
      </c>
      <c r="C13" s="17" t="s">
        <v>28</v>
      </c>
      <c r="D13" s="17"/>
      <c r="E13" s="17"/>
      <c r="F13" s="17"/>
      <c r="G13" s="19">
        <v>1.000000</v>
      </c>
      <c r="H13" s="19"/>
      <c r="I13" s="20">
        <v>58.020000</v>
      </c>
      <c r="J13" s="20"/>
      <c r="K13" s="20">
        <f ca="1">ROUND(INDIRECT(ADDRESS(ROW()+(0), COLUMN()+(-4), 1))*INDIRECT(ADDRESS(ROW()+(0), COLUMN()+(-2), 1)), 2)</f>
        <v>58.020000</v>
      </c>
    </row>
    <row r="14" spans="1:11" ht="12.00" thickBot="1" customHeight="1">
      <c r="A14" s="17" t="s">
        <v>29</v>
      </c>
      <c r="B14" s="18" t="s">
        <v>30</v>
      </c>
      <c r="C14" s="17" t="s">
        <v>31</v>
      </c>
      <c r="D14" s="17"/>
      <c r="E14" s="17"/>
      <c r="F14" s="17"/>
      <c r="G14" s="19">
        <v>1.000000</v>
      </c>
      <c r="H14" s="19"/>
      <c r="I14" s="20">
        <v>58.320000</v>
      </c>
      <c r="J14" s="20"/>
      <c r="K14" s="20">
        <f ca="1">ROUND(INDIRECT(ADDRESS(ROW()+(0), COLUMN()+(-4), 1))*INDIRECT(ADDRESS(ROW()+(0), COLUMN()+(-2), 1)), 2)</f>
        <v>58.320000</v>
      </c>
    </row>
    <row r="15" spans="1:11" ht="12.00" thickBot="1" customHeight="1">
      <c r="A15" s="17" t="s">
        <v>32</v>
      </c>
      <c r="B15" s="18" t="s">
        <v>33</v>
      </c>
      <c r="C15" s="17" t="s">
        <v>34</v>
      </c>
      <c r="D15" s="17"/>
      <c r="E15" s="17"/>
      <c r="F15" s="17"/>
      <c r="G15" s="19">
        <v>4.000000</v>
      </c>
      <c r="H15" s="19"/>
      <c r="I15" s="20">
        <v>14.670000</v>
      </c>
      <c r="J15" s="20"/>
      <c r="K15" s="20">
        <f ca="1">ROUND(INDIRECT(ADDRESS(ROW()+(0), COLUMN()+(-4), 1))*INDIRECT(ADDRESS(ROW()+(0), COLUMN()+(-2), 1)), 2)</f>
        <v>58.680000</v>
      </c>
    </row>
    <row r="16" spans="1:11" ht="40.80" thickBot="1" customHeight="1">
      <c r="A16" s="17" t="s">
        <v>35</v>
      </c>
      <c r="B16" s="18" t="s">
        <v>36</v>
      </c>
      <c r="C16" s="17" t="s">
        <v>37</v>
      </c>
      <c r="D16" s="17"/>
      <c r="E16" s="17"/>
      <c r="F16" s="17"/>
      <c r="G16" s="19">
        <v>1.000000</v>
      </c>
      <c r="H16" s="19"/>
      <c r="I16" s="20">
        <v>2243.220000</v>
      </c>
      <c r="J16" s="20"/>
      <c r="K16" s="20">
        <f ca="1">ROUND(INDIRECT(ADDRESS(ROW()+(0), COLUMN()+(-4), 1))*INDIRECT(ADDRESS(ROW()+(0), COLUMN()+(-2), 1)), 2)</f>
        <v>2243.220000</v>
      </c>
    </row>
    <row r="17" spans="1:11" ht="21.60" thickBot="1" customHeight="1">
      <c r="A17" s="17" t="s">
        <v>38</v>
      </c>
      <c r="B17" s="18" t="s">
        <v>39</v>
      </c>
      <c r="C17" s="17" t="s">
        <v>40</v>
      </c>
      <c r="D17" s="17"/>
      <c r="E17" s="17"/>
      <c r="F17" s="17"/>
      <c r="G17" s="19">
        <v>1.000000</v>
      </c>
      <c r="H17" s="19"/>
      <c r="I17" s="20">
        <v>6.610000</v>
      </c>
      <c r="J17" s="20"/>
      <c r="K17" s="20">
        <f ca="1">ROUND(INDIRECT(ADDRESS(ROW()+(0), COLUMN()+(-4), 1))*INDIRECT(ADDRESS(ROW()+(0), COLUMN()+(-2), 1)), 2)</f>
        <v>6.610000</v>
      </c>
    </row>
    <row r="18" spans="1:11" ht="12.00" thickBot="1" customHeight="1">
      <c r="A18" s="17" t="s">
        <v>41</v>
      </c>
      <c r="B18" s="18" t="s">
        <v>42</v>
      </c>
      <c r="C18" s="17" t="s">
        <v>43</v>
      </c>
      <c r="D18" s="17"/>
      <c r="E18" s="17"/>
      <c r="F18" s="17"/>
      <c r="G18" s="19">
        <v>2.000000</v>
      </c>
      <c r="H18" s="19"/>
      <c r="I18" s="20">
        <v>8.890000</v>
      </c>
      <c r="J18" s="20"/>
      <c r="K18" s="20">
        <f ca="1">ROUND(INDIRECT(ADDRESS(ROW()+(0), COLUMN()+(-4), 1))*INDIRECT(ADDRESS(ROW()+(0), COLUMN()+(-2), 1)), 2)</f>
        <v>17.780000</v>
      </c>
    </row>
    <row r="19" spans="1:11" ht="21.60" thickBot="1" customHeight="1">
      <c r="A19" s="17" t="s">
        <v>44</v>
      </c>
      <c r="B19" s="18" t="s">
        <v>45</v>
      </c>
      <c r="C19" s="17" t="s">
        <v>46</v>
      </c>
      <c r="D19" s="17"/>
      <c r="E19" s="17"/>
      <c r="F19" s="17"/>
      <c r="G19" s="19">
        <v>1.000000</v>
      </c>
      <c r="H19" s="19"/>
      <c r="I19" s="20">
        <v>44.970000</v>
      </c>
      <c r="J19" s="20"/>
      <c r="K19" s="20">
        <f ca="1">ROUND(INDIRECT(ADDRESS(ROW()+(0), COLUMN()+(-4), 1))*INDIRECT(ADDRESS(ROW()+(0), COLUMN()+(-2), 1)), 2)</f>
        <v>44.970000</v>
      </c>
    </row>
    <row r="20" spans="1:11" ht="21.60" thickBot="1" customHeight="1">
      <c r="A20" s="17" t="s">
        <v>47</v>
      </c>
      <c r="B20" s="18" t="s">
        <v>48</v>
      </c>
      <c r="C20" s="17" t="s">
        <v>49</v>
      </c>
      <c r="D20" s="17"/>
      <c r="E20" s="17"/>
      <c r="F20" s="17"/>
      <c r="G20" s="19">
        <v>1.000000</v>
      </c>
      <c r="H20" s="19"/>
      <c r="I20" s="20">
        <v>92.350000</v>
      </c>
      <c r="J20" s="20"/>
      <c r="K20" s="20">
        <f ca="1">ROUND(INDIRECT(ADDRESS(ROW()+(0), COLUMN()+(-4), 1))*INDIRECT(ADDRESS(ROW()+(0), COLUMN()+(-2), 1)), 2)</f>
        <v>92.350000</v>
      </c>
    </row>
    <row r="21" spans="1:11" ht="21.60" thickBot="1" customHeight="1">
      <c r="A21" s="17" t="s">
        <v>50</v>
      </c>
      <c r="B21" s="18" t="s">
        <v>51</v>
      </c>
      <c r="C21" s="17" t="s">
        <v>52</v>
      </c>
      <c r="D21" s="17"/>
      <c r="E21" s="17"/>
      <c r="F21" s="17"/>
      <c r="G21" s="19">
        <v>1.000000</v>
      </c>
      <c r="H21" s="19"/>
      <c r="I21" s="20">
        <v>16.450000</v>
      </c>
      <c r="J21" s="20"/>
      <c r="K21" s="20">
        <f ca="1">ROUND(INDIRECT(ADDRESS(ROW()+(0), COLUMN()+(-4), 1))*INDIRECT(ADDRESS(ROW()+(0), COLUMN()+(-2), 1)), 2)</f>
        <v>16.450000</v>
      </c>
    </row>
    <row r="22" spans="1:11" ht="88.80" thickBot="1" customHeight="1">
      <c r="A22" s="17" t="s">
        <v>53</v>
      </c>
      <c r="B22" s="18" t="s">
        <v>54</v>
      </c>
      <c r="C22" s="17" t="s">
        <v>55</v>
      </c>
      <c r="D22" s="17"/>
      <c r="E22" s="17"/>
      <c r="F22" s="17"/>
      <c r="G22" s="19">
        <v>1.000000</v>
      </c>
      <c r="H22" s="19"/>
      <c r="I22" s="20">
        <v>1516.420000</v>
      </c>
      <c r="J22" s="20"/>
      <c r="K22" s="20">
        <f ca="1">ROUND(INDIRECT(ADDRESS(ROW()+(0), COLUMN()+(-4), 1))*INDIRECT(ADDRESS(ROW()+(0), COLUMN()+(-2), 1)), 2)</f>
        <v>1516.420000</v>
      </c>
    </row>
    <row r="23" spans="1:11" ht="12.00" thickBot="1" customHeight="1">
      <c r="A23" s="17" t="s">
        <v>56</v>
      </c>
      <c r="B23" s="18" t="s">
        <v>57</v>
      </c>
      <c r="C23" s="17" t="s">
        <v>58</v>
      </c>
      <c r="D23" s="17"/>
      <c r="E23" s="17"/>
      <c r="F23" s="17"/>
      <c r="G23" s="19">
        <v>1.000000</v>
      </c>
      <c r="H23" s="19"/>
      <c r="I23" s="20">
        <v>2.170000</v>
      </c>
      <c r="J23" s="20"/>
      <c r="K23" s="20">
        <f ca="1">ROUND(INDIRECT(ADDRESS(ROW()+(0), COLUMN()+(-4), 1))*INDIRECT(ADDRESS(ROW()+(0), COLUMN()+(-2), 1)), 2)</f>
        <v>2.170000</v>
      </c>
    </row>
    <row r="24" spans="1:11" ht="12.00" thickBot="1" customHeight="1">
      <c r="A24" s="17" t="s">
        <v>59</v>
      </c>
      <c r="B24" s="18" t="s">
        <v>60</v>
      </c>
      <c r="C24" s="17" t="s">
        <v>61</v>
      </c>
      <c r="D24" s="17"/>
      <c r="E24" s="17"/>
      <c r="F24" s="17"/>
      <c r="G24" s="19">
        <v>7.704000</v>
      </c>
      <c r="H24" s="19"/>
      <c r="I24" s="20">
        <v>7.940000</v>
      </c>
      <c r="J24" s="20"/>
      <c r="K24" s="20">
        <f ca="1">ROUND(INDIRECT(ADDRESS(ROW()+(0), COLUMN()+(-4), 1))*INDIRECT(ADDRESS(ROW()+(0), COLUMN()+(-2), 1)), 2)</f>
        <v>61.170000</v>
      </c>
    </row>
    <row r="25" spans="1:11" ht="12.00" thickBot="1" customHeight="1">
      <c r="A25" s="17" t="s">
        <v>62</v>
      </c>
      <c r="B25" s="18" t="s">
        <v>63</v>
      </c>
      <c r="C25" s="17" t="s">
        <v>64</v>
      </c>
      <c r="D25" s="17"/>
      <c r="E25" s="17"/>
      <c r="F25" s="17"/>
      <c r="G25" s="19">
        <v>7.704000</v>
      </c>
      <c r="H25" s="19"/>
      <c r="I25" s="20">
        <v>4.850000</v>
      </c>
      <c r="J25" s="20"/>
      <c r="K25" s="20">
        <f ca="1">ROUND(INDIRECT(ADDRESS(ROW()+(0), COLUMN()+(-4), 1))*INDIRECT(ADDRESS(ROW()+(0), COLUMN()+(-2), 1)), 2)</f>
        <v>37.360000</v>
      </c>
    </row>
    <row r="26" spans="1:11" ht="12.00" thickBot="1" customHeight="1">
      <c r="A26" s="17" t="s">
        <v>65</v>
      </c>
      <c r="B26" s="18" t="s">
        <v>66</v>
      </c>
      <c r="C26" s="17" t="s">
        <v>67</v>
      </c>
      <c r="D26" s="17"/>
      <c r="E26" s="17"/>
      <c r="F26" s="17"/>
      <c r="G26" s="19">
        <v>2.036000</v>
      </c>
      <c r="H26" s="19"/>
      <c r="I26" s="20">
        <v>7.940000</v>
      </c>
      <c r="J26" s="20"/>
      <c r="K26" s="20">
        <f ca="1">ROUND(INDIRECT(ADDRESS(ROW()+(0), COLUMN()+(-4), 1))*INDIRECT(ADDRESS(ROW()+(0), COLUMN()+(-2), 1)), 2)</f>
        <v>16.170000</v>
      </c>
    </row>
    <row r="27" spans="1:11" ht="12.00" thickBot="1" customHeight="1">
      <c r="A27" s="17" t="s">
        <v>68</v>
      </c>
      <c r="B27" s="21" t="s">
        <v>69</v>
      </c>
      <c r="C27" s="22" t="s">
        <v>70</v>
      </c>
      <c r="D27" s="22"/>
      <c r="E27" s="22"/>
      <c r="F27" s="22"/>
      <c r="G27" s="23">
        <v>2.036000</v>
      </c>
      <c r="H27" s="23"/>
      <c r="I27" s="24">
        <v>4.850000</v>
      </c>
      <c r="J27" s="24"/>
      <c r="K27" s="24">
        <f ca="1">ROUND(INDIRECT(ADDRESS(ROW()+(0), COLUMN()+(-4), 1))*INDIRECT(ADDRESS(ROW()+(0), COLUMN()+(-2), 1)), 2)</f>
        <v>9.870000</v>
      </c>
    </row>
    <row r="28" spans="1:11" ht="12.00" thickBot="1" customHeight="1">
      <c r="A28" s="17"/>
      <c r="B28" s="12" t="s">
        <v>71</v>
      </c>
      <c r="C28" s="10" t="s">
        <v>72</v>
      </c>
      <c r="D28" s="10"/>
      <c r="E28" s="10"/>
      <c r="F28" s="10"/>
      <c r="G28" s="14">
        <v>2.000000</v>
      </c>
      <c r="H28" s="14"/>
      <c r="I2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8520.550000</v>
      </c>
      <c r="J28" s="16"/>
      <c r="K28" s="16">
        <f ca="1">ROUND(INDIRECT(ADDRESS(ROW()+(0), COLUMN()+(-4), 1))*INDIRECT(ADDRESS(ROW()+(0), COLUMN()+(-2), 1))/100, 2)</f>
        <v>170.410000</v>
      </c>
    </row>
    <row r="29" spans="1:11" ht="12.00" thickBot="1" customHeight="1">
      <c r="A29" s="22"/>
      <c r="B29" s="21" t="s">
        <v>73</v>
      </c>
      <c r="C29" s="22" t="s">
        <v>74</v>
      </c>
      <c r="D29" s="22"/>
      <c r="E29" s="22"/>
      <c r="F29" s="22"/>
      <c r="G29" s="23">
        <v>3.000000</v>
      </c>
      <c r="H29" s="23"/>
      <c r="I2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8690.960000</v>
      </c>
      <c r="J29" s="24"/>
      <c r="K29" s="24">
        <f ca="1">ROUND(INDIRECT(ADDRESS(ROW()+(0), COLUMN()+(-4), 1))*INDIRECT(ADDRESS(ROW()+(0), COLUMN()+(-2), 1))/100, 2)</f>
        <v>260.730000</v>
      </c>
    </row>
    <row r="30" spans="1:11" ht="12.00" thickBot="1" customHeight="1">
      <c r="A30" s="6" t="s">
        <v>75</v>
      </c>
      <c r="B30" s="7"/>
      <c r="C30" s="7"/>
      <c r="D30" s="7"/>
      <c r="E30" s="7"/>
      <c r="F30" s="7"/>
      <c r="G30" s="25"/>
      <c r="H30" s="25"/>
      <c r="I30" s="6" t="s">
        <v>76</v>
      </c>
      <c r="J30" s="6"/>
      <c r="K3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8951.690000</v>
      </c>
    </row>
  </sheetData>
  <mergeCells count="7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C24:F24"/>
    <mergeCell ref="G24:H24"/>
    <mergeCell ref="I24:J24"/>
    <mergeCell ref="C25:F25"/>
    <mergeCell ref="G25:H25"/>
    <mergeCell ref="I25:J25"/>
    <mergeCell ref="C26:F26"/>
    <mergeCell ref="G26:H26"/>
    <mergeCell ref="I26:J26"/>
    <mergeCell ref="C27:F27"/>
    <mergeCell ref="G27:H27"/>
    <mergeCell ref="I27:J27"/>
    <mergeCell ref="C28:F28"/>
    <mergeCell ref="G28:H28"/>
    <mergeCell ref="I28:J28"/>
    <mergeCell ref="C29:F29"/>
    <mergeCell ref="G29:H29"/>
    <mergeCell ref="I29:J29"/>
    <mergeCell ref="A30:F30"/>
    <mergeCell ref="G30:H30"/>
    <mergeCell ref="I30:J30"/>
  </mergeCells>
  <pageMargins left="0.620079" right="0.472441" top="0.472441" bottom="0.472441" header="0.0" footer="0.0"/>
  <pageSetup paperSize="9" orientation="portrait"/>
  <rowBreaks count="0" manualBreakCount="0">
    </rowBreaks>
</worksheet>
</file>