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<sst xmlns="http://schemas.openxmlformats.org/spreadsheetml/2006/main" count="46" uniqueCount="46">
  <si>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</si>
  <si>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UAP012</t>
  </si>
  <si>
    <t xml:space="preserve">Ud</t>
  </si>
  <si>
    <t xml:space="preserve">Buzón de inspección prefabricado de PVC corrugado.</t>
  </si>
  <si>
    <r>
      <rPr>
        <sz val="8.25"/>
        <color rgb="FF000000"/>
        <rFont val="Arial"/>
        <family val="2"/>
      </rPr>
      <t xml:space="preserve">Pozo de registro con escalera de PVC corrugado, de diámetro nominal 1000 mm y altura nominal 3 m, para colector de 160 mm de diámetro,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</si>
  <si>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</si>
  <si>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</si>
  <si>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</si>
  <si>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</si>
  <si>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</si>
  <si>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</si>
  <si>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</si>
  <si>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</si>
  <si>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</si>
  <si>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</si>
  <si>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</si>
  <si>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</si>
  <si>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</si>
  <si>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mt11ade040ad</t>
  </si>
  <si>
    <t xml:space="preserve">Ud</t>
  </si>
  <si>
    <t xml:space="preserve">Pozo de registro con escalera de diámetro nominal 1000 mm y altura nominal 3 m, para colector de 160 mm de diámetro, totalmente estanco, compuesto por cuerpo de PVC de doble pared, la exterior corrugada y la interior lisa, color teja RAL 8023, rigidez anular nominal 8 kN/m², con los pates instalados, ciego (sin taladros prefabricados, de modo que las acometidas y entronques del colector se perforen y fabriquen en sitio), y cono reductor de polietileno de alta densidad, de 600 mm de diámetro nominal en la boca, para colocar sobre el cuerpo del pozo.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</si>
  <si>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</si>
  <si>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</si>
  <si>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</si>
  <si>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</si>
  <si>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</si>
  <si>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</si>
  <si>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</si>
  <si>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</si>
  <si>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</si>
  <si>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</si>
  <si>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</si>
  <si>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</si>
  <si>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</si>
  <si>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</si>
  <si>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</si>
  <si>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</si>
  <si>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</si>
  <si>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</si>
  <si>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</si>
  <si>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</si>
  <si>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</si>
  <si>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</si>
  <si>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</si>
  <si>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$ 98,84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</si>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</sst>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87.00" thickBot="1" customHeight="1">
      <c r="A12" s="1" t="s">
        <v>18</v>
      </c>
      <c r="B12" s="1"/>
      <c r="C12" s="10" t="s">
        <v>19</v>
      </c>
      <c r="D12" s="1" t="s">
        <v>20</v>
      </c>
      <c r="E12" s="11">
        <v>1</v>
      </c>
      <c r="F12" s="12">
        <v>1585.2</v>
      </c>
      <c r="G12" s="12">
        <f ca="1">ROUND(INDIRECT(ADDRESS(ROW()+(0), COLUMN()+(-2), 1))*INDIRECT(ADDRESS(ROW()+(0), COLUMN()+(-1), 1)), 2)</f>
        <v>1585.2</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45.00" thickBot="1" customHeight="1">
      <c r="A14" s="1" t="s">
        <v>24</v>
      </c>
      <c r="B14" s="1"/>
      <c r="C14" s="10" t="s">
        <v>25</v>
      </c>
      <c r="D14" s="1" t="s">
        <v>26</v>
      </c>
      <c r="E14" s="13">
        <v>1</v>
      </c>
      <c r="F14" s="14">
        <v>160.25</v>
      </c>
      <c r="G14" s="14">
        <f ca="1">ROUND(INDIRECT(ADDRESS(ROW()+(0), COLUMN()+(-2), 1))*INDIRECT(ADDRESS(ROW()+(0), COLUMN()+(-1), 1)), 2)</f>
        <v>160.25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1860.77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0.278</v>
      </c>
      <c r="F17" s="14">
        <v>64.17</v>
      </c>
      <c r="G17" s="14">
        <f ca="1">ROUND(INDIRECT(ADDRESS(ROW()+(0), COLUMN()+(-2), 1))*INDIRECT(ADDRESS(ROW()+(0), COLUMN()+(-1), 1)), 2)</f>
        <v>17.84</v>
      </c>
    </row>
    <row r="18" spans="1:7" ht="13.50" thickBot="1" customHeight="1">
      <c r="A18" s="15"/>
      <c r="B18" s="15"/>
      <c r="C18" s="15"/>
      <c r="D18" s="15"/>
      <c r="E18" s="9" t="s">
        <v>32</v>
      </c>
      <c r="F18" s="9"/>
      <c r="G18" s="17">
        <f ca="1">ROUND(SUM(INDIRECT(ADDRESS(ROW()+(-1), COLUMN()+(0), 1))), 2)</f>
        <v>17.84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2.066</v>
      </c>
      <c r="F20" s="12">
        <v>17.17</v>
      </c>
      <c r="G20" s="12">
        <f ca="1">ROUND(INDIRECT(ADDRESS(ROW()+(0), COLUMN()+(-2), 1))*INDIRECT(ADDRESS(ROW()+(0), COLUMN()+(-1), 1)), 2)</f>
        <v>35.47</v>
      </c>
    </row>
    <row r="21" spans="1:7" ht="13.50" thickBot="1" customHeight="1">
      <c r="A21" s="1" t="s">
        <v>37</v>
      </c>
      <c r="B21" s="1"/>
      <c r="C21" s="10" t="s">
        <v>38</v>
      </c>
      <c r="D21" s="1" t="s">
        <v>39</v>
      </c>
      <c r="E21" s="13">
        <v>2.176</v>
      </c>
      <c r="F21" s="14">
        <v>11.01</v>
      </c>
      <c r="G21" s="14">
        <f ca="1">ROUND(INDIRECT(ADDRESS(ROW()+(0), COLUMN()+(-2), 1))*INDIRECT(ADDRESS(ROW()+(0), COLUMN()+(-1), 1)), 2)</f>
        <v>23.96</v>
      </c>
    </row>
    <row r="22" spans="1:7" ht="13.50" thickBot="1" customHeight="1">
      <c r="A22" s="15"/>
      <c r="B22" s="15"/>
      <c r="C22" s="15"/>
      <c r="D22" s="15"/>
      <c r="E22" s="9" t="s">
        <v>40</v>
      </c>
      <c r="F22" s="9"/>
      <c r="G22" s="17">
        <f ca="1">ROUND(SUM(INDIRECT(ADDRESS(ROW()+(-1), COLUMN()+(0), 1)),INDIRECT(ADDRESS(ROW()+(-2), COLUMN()+(0), 1))), 2)</f>
        <v>59.43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1938.04</v>
      </c>
      <c r="G24" s="14">
        <f ca="1">ROUND(INDIRECT(ADDRESS(ROW()+(0), COLUMN()+(-2), 1))*INDIRECT(ADDRESS(ROW()+(0), COLUMN()+(-1), 1))/100, 2)</f>
        <v>38.76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1976.8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