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<sst xmlns="http://schemas.openxmlformats.org/spreadsheetml/2006/main" count="52" uniqueCount="52">
  <si>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</si>
  <si>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RTM041</t>
  </si>
  <si>
    <t xml:space="preserve">m²</t>
  </si>
  <si>
    <t xml:space="preserve">Cielo raso continuo de láminas de madera maciza.</t>
  </si>
  <si>
    <r>
      <rPr>
        <sz val="8.25"/>
        <color rgb="FF000000"/>
        <rFont val="Arial"/>
        <family val="2"/>
      </rPr>
      <t xml:space="preserve">Cielo raso continuo suspendido, para exterior, situado a una altura menor de 4 m, constituido por: ESTRUCTURA: estructura metálica de acero galvanizado de perfiles T 24 24x33x3700 mm, con una modulación de 600 mm, suspendidos de la losa o elemento soporte horizontal de madera con varillas y cuelgues cada 1200 mm y perfiles distanciadores empotrados en los perfiles primarios; LAMAS DE MADERA: láminas de pino silvestre (Pinus sylvestris), con borde machihembrado y acanaladuras en la cara oculta, acabado barnizado, de 3000x96x16 mm, con clase de uso 1 y 2. Incluso fijaciones para el anclaje de los perfiles y clips para la fijación de las láminas de madera a los perfiles. El precio incluye la resolución de encuentros y puntos singulares.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</si>
  <si>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</si>
  <si>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</si>
  <si>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</si>
  <si>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</si>
  <si>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</si>
  <si>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</si>
  <si>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</si>
  <si>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mt07emr111a</t>
  </si>
  <si>
    <t xml:space="preserve">Ud</t>
  </si>
  <si>
    <t xml:space="preserve">Clavo, de 4 mm de diámetro y 40 mm de longitud, de acero galvanizado de alta adherencia.</t>
  </si>
  <si>
    <t xml:space="preserve">mt12psg190</t>
  </si>
  <si>
    <t xml:space="preserve">Ud</t>
  </si>
  <si>
    <t xml:space="preserve">Varilla de cuelgue.</t>
  </si>
  <si>
    <t xml:space="preserve">mt12psg210c</t>
  </si>
  <si>
    <t xml:space="preserve">Ud</t>
  </si>
  <si>
    <t xml:space="preserve">Conexión superior para fijar la varilla al cuelgue, en cielos rasos suspendidos.</t>
  </si>
  <si>
    <t xml:space="preserve">mt12psg210b</t>
  </si>
  <si>
    <t xml:space="preserve">Ud</t>
  </si>
  <si>
    <t xml:space="preserve">Seguro para la fijación del cuelgue, en cielos rasos suspendidos.</t>
  </si>
  <si>
    <t xml:space="preserve">mt12psg210a</t>
  </si>
  <si>
    <t xml:space="preserve">Ud</t>
  </si>
  <si>
    <t xml:space="preserve">Cuelgue para cielos rasos suspendidos.</t>
  </si>
  <si>
    <t xml:space="preserve">mt12fpg040hj</t>
  </si>
  <si>
    <t xml:space="preserve">m</t>
  </si>
  <si>
    <t xml:space="preserve">Perfil primario T 24 24x33x3700 mm, color blanco, de acero galvanizado.</t>
  </si>
  <si>
    <t xml:space="preserve">mt22www100</t>
  </si>
  <si>
    <t xml:space="preserve">Ud</t>
  </si>
  <si>
    <t xml:space="preserve">Clip de acero galvanizado, para la sujeción de láminas de madera en cielos rasos continuos suspendidos con perfiles en T.</t>
  </si>
  <si>
    <t xml:space="preserve">mt12fpg070b</t>
  </si>
  <si>
    <t xml:space="preserve">m</t>
  </si>
  <si>
    <t xml:space="preserve">Perfil distanciador en U 26/15,5/600 mm, de acero galvanizado.</t>
  </si>
  <si>
    <t xml:space="preserve">mt22bar030a</t>
  </si>
  <si>
    <t xml:space="preserve">m²</t>
  </si>
  <si>
    <t xml:space="preserve">Láminas de pino silvestre (Pinus sylvestris), con borde machihembrado y acanaladuras en la cara oculta, acabado barnizado, de 3000x96x16 mm, con clase de uso 1 y 2.</t>
  </si>
  <si>
    <t xml:space="preserve">Subtotal materiales:</t>
  </si>
  <si>
    <t xml:space="preserve">Mano de obra</t>
  </si>
  <si>
    <t xml:space="preserve">mo015</t>
  </si>
  <si>
    <t xml:space="preserve">h</t>
  </si>
  <si>
    <t xml:space="preserve">Montador de cielos rasos.</t>
  </si>
  <si>
    <t xml:space="preserve">mo082</t>
  </si>
  <si>
    <t xml:space="preserve">h</t>
  </si>
  <si>
    <t xml:space="preserve">Principiante de montador de cielos rasos.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</si>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</sst>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1.36" customWidth="1"/>
    <col min="4" max="4" width="6.29" customWidth="1"/>
    <col min="5" max="5" width="74.46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0.06</v>
      </c>
      <c r="H10" s="12">
        <f ca="1">ROUND(INDIRECT(ADDRESS(ROW()+(0), COLUMN()+(-2), 1))*INDIRECT(ADDRESS(ROW()+(0), COLUMN()+(-1), 1)), 2)</f>
        <v>0.06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1.3</v>
      </c>
      <c r="G11" s="12">
        <v>0.47</v>
      </c>
      <c r="H11" s="12">
        <f ca="1">ROUND(INDIRECT(ADDRESS(ROW()+(0), COLUMN()+(-2), 1))*INDIRECT(ADDRESS(ROW()+(0), COLUMN()+(-1), 1)), 2)</f>
        <v>0.61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1.5</v>
      </c>
      <c r="G12" s="12">
        <v>1.05</v>
      </c>
      <c r="H12" s="12">
        <f ca="1">ROUND(INDIRECT(ADDRESS(ROW()+(0), COLUMN()+(-2), 1))*INDIRECT(ADDRESS(ROW()+(0), COLUMN()+(-1), 1)), 2)</f>
        <v>1.58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1.5</v>
      </c>
      <c r="G13" s="12">
        <v>0.14</v>
      </c>
      <c r="H13" s="12">
        <f ca="1">ROUND(INDIRECT(ADDRESS(ROW()+(0), COLUMN()+(-2), 1))*INDIRECT(ADDRESS(ROW()+(0), COLUMN()+(-1), 1)), 2)</f>
        <v>0.21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1.5</v>
      </c>
      <c r="G14" s="12">
        <v>0.85</v>
      </c>
      <c r="H14" s="12">
        <f ca="1">ROUND(INDIRECT(ADDRESS(ROW()+(0), COLUMN()+(-2), 1))*INDIRECT(ADDRESS(ROW()+(0), COLUMN()+(-1), 1)), 2)</f>
        <v>1.28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1.05</v>
      </c>
      <c r="G15" s="12">
        <v>0.86</v>
      </c>
      <c r="H15" s="12">
        <f ca="1">ROUND(INDIRECT(ADDRESS(ROW()+(0), COLUMN()+(-2), 1))*INDIRECT(ADDRESS(ROW()+(0), COLUMN()+(-1), 1)), 2)</f>
        <v>0.9</v>
      </c>
    </row>
    <row r="16" spans="1:8" ht="24.0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12</v>
      </c>
      <c r="G16" s="12">
        <v>0.53</v>
      </c>
      <c r="H16" s="12">
        <f ca="1">ROUND(INDIRECT(ADDRESS(ROW()+(0), COLUMN()+(-2), 1))*INDIRECT(ADDRESS(ROW()+(0), COLUMN()+(-1), 1)), 2)</f>
        <v>6.36</v>
      </c>
    </row>
    <row r="17" spans="1:8" ht="13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0.5</v>
      </c>
      <c r="G17" s="12">
        <v>0.57</v>
      </c>
      <c r="H17" s="12">
        <f ca="1">ROUND(INDIRECT(ADDRESS(ROW()+(0), COLUMN()+(-2), 1))*INDIRECT(ADDRESS(ROW()+(0), COLUMN()+(-1), 1)), 2)</f>
        <v>0.29</v>
      </c>
    </row>
    <row r="18" spans="1:8" ht="24.0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3">
        <v>1.05</v>
      </c>
      <c r="G18" s="14">
        <v>34.15</v>
      </c>
      <c r="H18" s="14">
        <f ca="1">ROUND(INDIRECT(ADDRESS(ROW()+(0), COLUMN()+(-2), 1))*INDIRECT(ADDRESS(ROW()+(0), COLUMN()+(-1), 1)), 2)</f>
        <v>35.86</v>
      </c>
    </row>
    <row r="19" spans="1:8" ht="13.50" thickBot="1" customHeight="1">
      <c r="A19" s="15"/>
      <c r="B19" s="15"/>
      <c r="C19" s="15"/>
      <c r="D19" s="15"/>
      <c r="E19" s="15"/>
      <c r="F19" s="9" t="s">
        <v>39</v>
      </c>
      <c r="G19" s="9"/>
      <c r="H1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47.15</v>
      </c>
    </row>
    <row r="20" spans="1:8" ht="13.50" thickBot="1" customHeight="1">
      <c r="A20" s="15">
        <v>2</v>
      </c>
      <c r="B20" s="15"/>
      <c r="C20" s="15"/>
      <c r="D20" s="15"/>
      <c r="E20" s="18" t="s">
        <v>40</v>
      </c>
      <c r="F20" s="18"/>
      <c r="G20" s="15"/>
      <c r="H20" s="15"/>
    </row>
    <row r="21" spans="1:8" ht="13.50" thickBot="1" customHeight="1">
      <c r="A21" s="1" t="s">
        <v>41</v>
      </c>
      <c r="B21" s="1"/>
      <c r="C21" s="10" t="s">
        <v>42</v>
      </c>
      <c r="D21" s="10"/>
      <c r="E21" s="1" t="s">
        <v>43</v>
      </c>
      <c r="F21" s="11">
        <v>0.596</v>
      </c>
      <c r="G21" s="12">
        <v>13.32</v>
      </c>
      <c r="H21" s="12">
        <f ca="1">ROUND(INDIRECT(ADDRESS(ROW()+(0), COLUMN()+(-2), 1))*INDIRECT(ADDRESS(ROW()+(0), COLUMN()+(-1), 1)), 2)</f>
        <v>7.94</v>
      </c>
    </row>
    <row r="22" spans="1:8" ht="13.50" thickBot="1" customHeight="1">
      <c r="A22" s="1" t="s">
        <v>44</v>
      </c>
      <c r="B22" s="1"/>
      <c r="C22" s="10" t="s">
        <v>45</v>
      </c>
      <c r="D22" s="10"/>
      <c r="E22" s="1" t="s">
        <v>46</v>
      </c>
      <c r="F22" s="13">
        <v>0.596</v>
      </c>
      <c r="G22" s="14">
        <v>8.24</v>
      </c>
      <c r="H22" s="14">
        <f ca="1">ROUND(INDIRECT(ADDRESS(ROW()+(0), COLUMN()+(-2), 1))*INDIRECT(ADDRESS(ROW()+(0), COLUMN()+(-1), 1)), 2)</f>
        <v>4.91</v>
      </c>
    </row>
    <row r="23" spans="1:8" ht="13.50" thickBot="1" customHeight="1">
      <c r="A23" s="15"/>
      <c r="B23" s="15"/>
      <c r="C23" s="15"/>
      <c r="D23" s="15"/>
      <c r="E23" s="15"/>
      <c r="F23" s="9" t="s">
        <v>47</v>
      </c>
      <c r="G23" s="9"/>
      <c r="H23" s="17">
        <f ca="1">ROUND(SUM(INDIRECT(ADDRESS(ROW()+(-1), COLUMN()+(0), 1)),INDIRECT(ADDRESS(ROW()+(-2), COLUMN()+(0), 1))), 2)</f>
        <v>12.85</v>
      </c>
    </row>
    <row r="24" spans="1:8" ht="13.50" thickBot="1" customHeight="1">
      <c r="A24" s="15">
        <v>3</v>
      </c>
      <c r="B24" s="15"/>
      <c r="C24" s="15"/>
      <c r="D24" s="15"/>
      <c r="E24" s="18" t="s">
        <v>48</v>
      </c>
      <c r="F24" s="18"/>
      <c r="G24" s="15"/>
      <c r="H24" s="15"/>
    </row>
    <row r="25" spans="1:8" ht="13.50" thickBot="1" customHeight="1">
      <c r="A25" s="19"/>
      <c r="B25" s="19"/>
      <c r="C25" s="20" t="s">
        <v>49</v>
      </c>
      <c r="D25" s="20"/>
      <c r="E25" s="19" t="s">
        <v>50</v>
      </c>
      <c r="F25" s="13">
        <v>2</v>
      </c>
      <c r="G25" s="14">
        <f ca="1">ROUND(SUM(INDIRECT(ADDRESS(ROW()+(-2), COLUMN()+(1), 1)),INDIRECT(ADDRESS(ROW()+(-6), COLUMN()+(1), 1))), 2)</f>
        <v>60</v>
      </c>
      <c r="H25" s="14">
        <f ca="1">ROUND(INDIRECT(ADDRESS(ROW()+(0), COLUMN()+(-2), 1))*INDIRECT(ADDRESS(ROW()+(0), COLUMN()+(-1), 1))/100, 2)</f>
        <v>1.2</v>
      </c>
    </row>
    <row r="26" spans="1:8" ht="13.50" thickBot="1" customHeight="1">
      <c r="A26" s="8"/>
      <c r="B26" s="8"/>
      <c r="C26" s="8"/>
      <c r="D26" s="8"/>
      <c r="E26" s="8"/>
      <c r="F26" s="21" t="s">
        <v>51</v>
      </c>
      <c r="G26" s="21"/>
      <c r="H26" s="22">
        <f ca="1">ROUND(SUM(INDIRECT(ADDRESS(ROW()+(-1), COLUMN()+(0), 1)),INDIRECT(ADDRESS(ROW()+(-3), COLUMN()+(0), 1)),INDIRECT(ADDRESS(ROW()+(-7), COLUMN()+(0), 1))), 2)</f>
        <v>61.2</v>
      </c>
    </row>
  </sheetData>
  <mergeCells count="4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B26"/>
    <mergeCell ref="C26:D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