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<sst xmlns="http://schemas.openxmlformats.org/spreadsheetml/2006/main" count="53" uniqueCount="53">
  <si>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</si>
  <si>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RRY077</t>
  </si>
  <si>
    <t xml:space="preserve">m²</t>
  </si>
  <si>
    <t xml:space="preserve">Sistema para grandes alturas "PLACO" de trasdosado autoportante, de láminas de yeso.</t>
  </si>
  <si>
    <r>
      <rPr>
        <sz val="7.80"/>
        <color rgb="FF000000"/>
        <rFont val="Arial"/>
        <family val="2"/>
      </rPr>
      <t xml:space="preserve">Trasdosado autoportante </t>
    </r>
    <r>
      <rPr>
        <b/>
        <sz val="7.80"/>
        <color rgb="FF000000"/>
        <rFont val="Arial"/>
        <family val="2"/>
      </rPr>
      <t xml:space="preserve">libre</t>
    </r>
    <r>
      <rPr>
        <sz val="7.80"/>
        <color rgb="FF000000"/>
        <rFont val="Arial"/>
        <family val="2"/>
      </rPr>
      <t xml:space="preserve">, sistema </t>
    </r>
    <r>
      <rPr>
        <b/>
        <sz val="7.80"/>
        <color rgb="FF000000"/>
        <rFont val="Arial"/>
        <family val="2"/>
      </rPr>
      <t xml:space="preserve">High Stil</t>
    </r>
    <r>
      <rPr>
        <sz val="7.80"/>
        <color rgb="FF000000"/>
        <rFont val="Arial"/>
        <family val="2"/>
      </rPr>
      <t xml:space="preserve"> "PLACO", realizado con </t>
    </r>
    <r>
      <rPr>
        <b/>
        <sz val="7.80"/>
        <color rgb="FF000000"/>
        <rFont val="Arial"/>
        <family val="2"/>
      </rPr>
      <t xml:space="preserve">una lámina de yeso A / - 900 / 2500 / 25 / borde afinado, Megaplac 25 "PLACO", atornillada directamente a una estructura autoportante de perfiles metálicos de acero galvanizado formada por canales High Stil RHS 100 "PLACO" y montantes High Stil MHS 100 "PLACO", con una separación entre montantes de 900 mm</t>
    </r>
    <r>
      <rPr>
        <sz val="7.80"/>
        <color rgb="FF000000"/>
        <rFont val="Arial"/>
        <family val="2"/>
      </rPr>
      <t xml:space="preserve"> y un espesor total de </t>
    </r>
    <r>
      <rPr>
        <b/>
        <sz val="7.80"/>
        <color rgb="FF000000"/>
        <rFont val="Arial"/>
        <family val="2"/>
      </rPr>
      <t xml:space="preserve">125</t>
    </r>
    <r>
      <rPr>
        <sz val="7.80"/>
        <color rgb="FF000000"/>
        <rFont val="Arial"/>
        <family val="2"/>
      </rPr>
      <t xml:space="preserve"> mm.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</si>
  <si>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</si>
  <si>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</si>
  <si>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</si>
  <si>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</si>
  <si>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</si>
  <si>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</si>
  <si>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</si>
  <si>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mt12plj020a</t>
  </si>
  <si>
    <t xml:space="preserve">m</t>
  </si>
  <si>
    <t xml:space="preserve">Banda estanca, Banda 45 "PLACO", de espuma de células cerradas con una cara autoadhesiva, para la estanqueidad y aislamiento de la base de los paredes interiores.</t>
  </si>
  <si>
    <t xml:space="preserve">mt12plp220b</t>
  </si>
  <si>
    <t xml:space="preserve">m</t>
  </si>
  <si>
    <t xml:space="preserve">Canal de perfil metálico de acero galvanizado, RHS 100 "PLACO", fabricado mediante laminación en frío, 104x60 mm de sección y 1,2 mm de espesor.</t>
  </si>
  <si>
    <t xml:space="preserve">mt12plp210b</t>
  </si>
  <si>
    <t xml:space="preserve">m</t>
  </si>
  <si>
    <t xml:space="preserve">Montante de perfil metálico de acero galvanizado, MHS 100 "PLACO", fabricado mediante laminación en frío, 100x55 mm de sección y 1,2 mm de espesor.</t>
  </si>
  <si>
    <t xml:space="preserve">mt12plk017a</t>
  </si>
  <si>
    <t xml:space="preserve">m²</t>
  </si>
  <si>
    <t xml:space="preserve">Lámina de yeso A / - 900 / 2500 / 25 / borde afinado, Megaplac 25 "PLACO", formada por un alma de yeso de origen natural embutida e íntimamente ligada a dos láminas de cartón fuerte, reforzada por la inclusión en la masa de fibra de vidrio de hilo corto no tejido para mejorar su cohesión a temperaturas altas y por la densificación del yeso para dotarla de mayor dureza superficial.</t>
  </si>
  <si>
    <t xml:space="preserve">mt12plt020b</t>
  </si>
  <si>
    <t xml:space="preserve">Ud</t>
  </si>
  <si>
    <t xml:space="preserve">Tornillo autoperforante TTPF 35 "PLACO", con cabeza de trompeta, de 35 mm de longitud, para instalación de láminas de yeso sobre perfilería de espesor inferior a 6 mm.</t>
  </si>
  <si>
    <t xml:space="preserve">mt12plt030a</t>
  </si>
  <si>
    <t xml:space="preserve">Ud</t>
  </si>
  <si>
    <t xml:space="preserve">Tornillo autoperforante rosca-metal, TRPF 9,5 "PLACO", de 9,5 mm de longitud.</t>
  </si>
  <si>
    <t xml:space="preserve">mt12plj010a</t>
  </si>
  <si>
    <t xml:space="preserve">m</t>
  </si>
  <si>
    <t xml:space="preserve">Cinta microperforada, "PLACO", para acabado de juntas de láminas de yeso.</t>
  </si>
  <si>
    <t xml:space="preserve">mt12plm010a</t>
  </si>
  <si>
    <t xml:space="preserve">kg</t>
  </si>
  <si>
    <t xml:space="preserve">Pasta de secado en polvo, SN "PLACO", para el tratamiento de las juntas de las láminas de yeso.</t>
  </si>
  <si>
    <t xml:space="preserve">mt12plm019a</t>
  </si>
  <si>
    <t xml:space="preserve">kg</t>
  </si>
  <si>
    <t xml:space="preserve">Pasta de secado, Placomix Pro "PLACO", para el tratamiento de las juntas de las láminas de yeso.</t>
  </si>
  <si>
    <t xml:space="preserve">Subtotal materiales:</t>
  </si>
  <si>
    <t xml:space="preserve">Mano de obra</t>
  </si>
  <si>
    <t xml:space="preserve">mo053</t>
  </si>
  <si>
    <t xml:space="preserve">h</t>
  </si>
  <si>
    <t xml:space="preserve">Montador de prefabricados interiores.</t>
  </si>
  <si>
    <t xml:space="preserve">mo100</t>
  </si>
  <si>
    <t xml:space="preserve">h</t>
  </si>
  <si>
    <t xml:space="preserve">Principiante de montador de prefabricados interiores.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</si>
  <si>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</si>
  <si>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</si>
  <si>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</si>
  <si>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</si>
  <si>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$ 5,25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</si>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</sst>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8.01" customWidth="1"/>
    <col min="3" max="3" width="2.48" customWidth="1"/>
    <col min="4" max="4" width="21.42" customWidth="1"/>
    <col min="5" max="5" width="29.43" customWidth="1"/>
    <col min="6" max="6" width="12.09" customWidth="1"/>
    <col min="7" max="7" width="2.91" customWidth="1"/>
    <col min="8" max="8" width="10.64" customWidth="1"/>
    <col min="9" max="9" width="4.37" customWidth="1"/>
    <col min="10" max="10" width="5.39" customWidth="1"/>
    <col min="11" max="11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31.2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0.450000</v>
      </c>
      <c r="H9" s="14"/>
      <c r="I9" s="15">
        <v>0.580000</v>
      </c>
      <c r="J9" s="15"/>
      <c r="K9" s="15">
        <f ca="1">ROUND(INDIRECT(ADDRESS(ROW()+(0), COLUMN()+(-4), 1))*INDIRECT(ADDRESS(ROW()+(0), COLUMN()+(-2), 1)), 2)</f>
        <v>0.260000</v>
      </c>
    </row>
    <row r="10" spans="1:11" ht="21.6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1.000000</v>
      </c>
      <c r="H10" s="14"/>
      <c r="I10" s="15">
        <v>9.310000</v>
      </c>
      <c r="J10" s="15"/>
      <c r="K10" s="15">
        <f ca="1">ROUND(INDIRECT(ADDRESS(ROW()+(0), COLUMN()+(-4), 1))*INDIRECT(ADDRESS(ROW()+(0), COLUMN()+(-2), 1)), 2)</f>
        <v>9.310000</v>
      </c>
    </row>
    <row r="11" spans="1:11" ht="31.2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1.400000</v>
      </c>
      <c r="H11" s="14"/>
      <c r="I11" s="15">
        <v>10.460000</v>
      </c>
      <c r="J11" s="15"/>
      <c r="K11" s="15">
        <f ca="1">ROUND(INDIRECT(ADDRESS(ROW()+(0), COLUMN()+(-4), 1))*INDIRECT(ADDRESS(ROW()+(0), COLUMN()+(-2), 1)), 2)</f>
        <v>14.640000</v>
      </c>
    </row>
    <row r="12" spans="1:11" ht="60.0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4">
        <v>1.050000</v>
      </c>
      <c r="H12" s="14"/>
      <c r="I12" s="15">
        <v>16.450000</v>
      </c>
      <c r="J12" s="15"/>
      <c r="K12" s="15">
        <f ca="1">ROUND(INDIRECT(ADDRESS(ROW()+(0), COLUMN()+(-4), 1))*INDIRECT(ADDRESS(ROW()+(0), COLUMN()+(-2), 1)), 2)</f>
        <v>17.270000</v>
      </c>
    </row>
    <row r="13" spans="1:11" ht="31.20" thickBot="1" customHeight="1">
      <c r="A13" s="1" t="s">
        <v>24</v>
      </c>
      <c r="B13" s="13" t="s">
        <v>25</v>
      </c>
      <c r="C13" s="1" t="s">
        <v>26</v>
      </c>
      <c r="D13" s="1"/>
      <c r="E13" s="1"/>
      <c r="F13" s="1"/>
      <c r="G13" s="14">
        <v>7.000000</v>
      </c>
      <c r="H13" s="14"/>
      <c r="I13" s="15">
        <v>0.020000</v>
      </c>
      <c r="J13" s="15"/>
      <c r="K13" s="15">
        <f ca="1">ROUND(INDIRECT(ADDRESS(ROW()+(0), COLUMN()+(-4), 1))*INDIRECT(ADDRESS(ROW()+(0), COLUMN()+(-2), 1)), 2)</f>
        <v>0.140000</v>
      </c>
    </row>
    <row r="14" spans="1:11" ht="21.60" thickBot="1" customHeight="1">
      <c r="A14" s="1" t="s">
        <v>27</v>
      </c>
      <c r="B14" s="13" t="s">
        <v>28</v>
      </c>
      <c r="C14" s="1" t="s">
        <v>29</v>
      </c>
      <c r="D14" s="1"/>
      <c r="E14" s="1"/>
      <c r="F14" s="1"/>
      <c r="G14" s="14">
        <v>2.000000</v>
      </c>
      <c r="H14" s="14"/>
      <c r="I14" s="15">
        <v>0.020000</v>
      </c>
      <c r="J14" s="15"/>
      <c r="K14" s="15">
        <f ca="1">ROUND(INDIRECT(ADDRESS(ROW()+(0), COLUMN()+(-4), 1))*INDIRECT(ADDRESS(ROW()+(0), COLUMN()+(-2), 1)), 2)</f>
        <v>0.040000</v>
      </c>
    </row>
    <row r="15" spans="1:11" ht="21.60" thickBot="1" customHeight="1">
      <c r="A15" s="1" t="s">
        <v>30</v>
      </c>
      <c r="B15" s="13" t="s">
        <v>31</v>
      </c>
      <c r="C15" s="1" t="s">
        <v>32</v>
      </c>
      <c r="D15" s="1"/>
      <c r="E15" s="1"/>
      <c r="F15" s="1"/>
      <c r="G15" s="14">
        <v>1.750000</v>
      </c>
      <c r="H15" s="14"/>
      <c r="I15" s="15">
        <v>0.080000</v>
      </c>
      <c r="J15" s="15"/>
      <c r="K15" s="15">
        <f ca="1">ROUND(INDIRECT(ADDRESS(ROW()+(0), COLUMN()+(-4), 1))*INDIRECT(ADDRESS(ROW()+(0), COLUMN()+(-2), 1)), 2)</f>
        <v>0.140000</v>
      </c>
    </row>
    <row r="16" spans="1:11" ht="21.60" thickBot="1" customHeight="1">
      <c r="A16" s="1" t="s">
        <v>33</v>
      </c>
      <c r="B16" s="13" t="s">
        <v>34</v>
      </c>
      <c r="C16" s="1" t="s">
        <v>35</v>
      </c>
      <c r="D16" s="1"/>
      <c r="E16" s="1"/>
      <c r="F16" s="1"/>
      <c r="G16" s="14">
        <v>0.420000</v>
      </c>
      <c r="H16" s="14"/>
      <c r="I16" s="15">
        <v>1.770000</v>
      </c>
      <c r="J16" s="15"/>
      <c r="K16" s="15">
        <f ca="1">ROUND(INDIRECT(ADDRESS(ROW()+(0), COLUMN()+(-4), 1))*INDIRECT(ADDRESS(ROW()+(0), COLUMN()+(-2), 1)), 2)</f>
        <v>0.740000</v>
      </c>
    </row>
    <row r="17" spans="1:11" ht="21.60" thickBot="1" customHeight="1">
      <c r="A17" s="1" t="s">
        <v>36</v>
      </c>
      <c r="B17" s="13" t="s">
        <v>37</v>
      </c>
      <c r="C17" s="1" t="s">
        <v>38</v>
      </c>
      <c r="D17" s="1"/>
      <c r="E17" s="1"/>
      <c r="F17" s="1"/>
      <c r="G17" s="16">
        <v>0.590000</v>
      </c>
      <c r="H17" s="16"/>
      <c r="I17" s="17">
        <v>2.110000</v>
      </c>
      <c r="J17" s="17"/>
      <c r="K17" s="17">
        <f ca="1">ROUND(INDIRECT(ADDRESS(ROW()+(0), COLUMN()+(-4), 1))*INDIRECT(ADDRESS(ROW()+(0), COLUMN()+(-2), 1)), 2)</f>
        <v>1.240000</v>
      </c>
    </row>
    <row r="18" spans="1:11" ht="12.00" thickBot="1" customHeight="1">
      <c r="A18" s="18"/>
      <c r="B18" s="18"/>
      <c r="C18" s="18"/>
      <c r="D18" s="18"/>
      <c r="E18" s="18"/>
      <c r="F18" s="18"/>
      <c r="G18" s="12" t="s">
        <v>39</v>
      </c>
      <c r="H18" s="12"/>
      <c r="I18" s="12"/>
      <c r="J18" s="12"/>
      <c r="K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43.780000</v>
      </c>
    </row>
    <row r="19" spans="1:11" ht="12.00" thickBot="1" customHeight="1">
      <c r="A19" s="18">
        <v>2.000000</v>
      </c>
      <c r="B19" s="18"/>
      <c r="C19" s="21" t="s">
        <v>40</v>
      </c>
      <c r="D19" s="21"/>
      <c r="E19" s="21"/>
      <c r="F19" s="21"/>
      <c r="G19" s="21"/>
      <c r="H19" s="21"/>
      <c r="I19" s="18"/>
      <c r="J19" s="18"/>
      <c r="K19" s="18"/>
    </row>
    <row r="20" spans="1:11" ht="12.00" thickBot="1" customHeight="1">
      <c r="A20" s="1" t="s">
        <v>41</v>
      </c>
      <c r="B20" s="13" t="s">
        <v>42</v>
      </c>
      <c r="C20" s="1" t="s">
        <v>43</v>
      </c>
      <c r="D20" s="1"/>
      <c r="E20" s="1"/>
      <c r="F20" s="1"/>
      <c r="G20" s="14">
        <v>0.219000</v>
      </c>
      <c r="H20" s="14"/>
      <c r="I20" s="15">
        <v>8.410000</v>
      </c>
      <c r="J20" s="15"/>
      <c r="K20" s="15">
        <f ca="1">ROUND(INDIRECT(ADDRESS(ROW()+(0), COLUMN()+(-4), 1))*INDIRECT(ADDRESS(ROW()+(0), COLUMN()+(-2), 1)), 2)</f>
        <v>1.840000</v>
      </c>
    </row>
    <row r="21" spans="1:11" ht="12.00" thickBot="1" customHeight="1">
      <c r="A21" s="1" t="s">
        <v>44</v>
      </c>
      <c r="B21" s="13" t="s">
        <v>45</v>
      </c>
      <c r="C21" s="1" t="s">
        <v>46</v>
      </c>
      <c r="D21" s="1"/>
      <c r="E21" s="1"/>
      <c r="F21" s="1"/>
      <c r="G21" s="16">
        <v>0.219000</v>
      </c>
      <c r="H21" s="16"/>
      <c r="I21" s="17">
        <v>5.140000</v>
      </c>
      <c r="J21" s="17"/>
      <c r="K21" s="17">
        <f ca="1">ROUND(INDIRECT(ADDRESS(ROW()+(0), COLUMN()+(-4), 1))*INDIRECT(ADDRESS(ROW()+(0), COLUMN()+(-2), 1)), 2)</f>
        <v>1.130000</v>
      </c>
    </row>
    <row r="22" spans="1:11" ht="12.00" thickBot="1" customHeight="1">
      <c r="A22" s="18"/>
      <c r="B22" s="18"/>
      <c r="C22" s="18"/>
      <c r="D22" s="18"/>
      <c r="E22" s="18"/>
      <c r="F22" s="18"/>
      <c r="G22" s="12" t="s">
        <v>47</v>
      </c>
      <c r="H22" s="12"/>
      <c r="I22" s="12"/>
      <c r="J22" s="12"/>
      <c r="K22" s="20">
        <f ca="1">ROUND(SUM(INDIRECT(ADDRESS(ROW()+(-1), COLUMN()+(0), 1)),INDIRECT(ADDRESS(ROW()+(-2), COLUMN()+(0), 1))), 2)</f>
        <v>2.970000</v>
      </c>
    </row>
    <row r="23" spans="1:11" ht="12.00" thickBot="1" customHeight="1">
      <c r="A23" s="18">
        <v>3.000000</v>
      </c>
      <c r="B23" s="18"/>
      <c r="C23" s="21" t="s">
        <v>48</v>
      </c>
      <c r="D23" s="21"/>
      <c r="E23" s="21"/>
      <c r="F23" s="21"/>
      <c r="G23" s="21"/>
      <c r="H23" s="21"/>
      <c r="I23" s="18"/>
      <c r="J23" s="18"/>
      <c r="K23" s="18"/>
    </row>
    <row r="24" spans="1:11" ht="12.00" thickBot="1" customHeight="1">
      <c r="A24" s="22"/>
      <c r="B24" s="23" t="s">
        <v>49</v>
      </c>
      <c r="C24" s="22" t="s">
        <v>50</v>
      </c>
      <c r="D24" s="22"/>
      <c r="E24" s="22"/>
      <c r="F24" s="22"/>
      <c r="G24" s="16">
        <v>2.000000</v>
      </c>
      <c r="H24" s="16"/>
      <c r="I24" s="17">
        <f ca="1">ROUND(SUM(INDIRECT(ADDRESS(ROW()+(-2), COLUMN()+(2), 1)),INDIRECT(ADDRESS(ROW()+(-6), COLUMN()+(2), 1))), 2)</f>
        <v>46.750000</v>
      </c>
      <c r="J24" s="17"/>
      <c r="K24" s="17">
        <f ca="1">ROUND(INDIRECT(ADDRESS(ROW()+(0), COLUMN()+(-4), 1))*INDIRECT(ADDRESS(ROW()+(0), COLUMN()+(-2), 1))/100, 2)</f>
        <v>0.940000</v>
      </c>
    </row>
    <row r="25" spans="1:11" ht="12.00" thickBot="1" customHeight="1">
      <c r="A25" s="6" t="s">
        <v>51</v>
      </c>
      <c r="B25" s="7"/>
      <c r="C25" s="8"/>
      <c r="D25" s="8"/>
      <c r="E25" s="8"/>
      <c r="F25" s="8"/>
      <c r="G25" s="24" t="s">
        <v>52</v>
      </c>
      <c r="H25" s="24"/>
      <c r="I25" s="25"/>
      <c r="J25" s="25"/>
      <c r="K25" s="26">
        <f ca="1">ROUND(SUM(INDIRECT(ADDRESS(ROW()+(-1), COLUMN()+(0), 1)),INDIRECT(ADDRESS(ROW()+(-3), COLUMN()+(0), 1)),INDIRECT(ADDRESS(ROW()+(-7), COLUMN()+(0), 1))), 2)</f>
        <v>47.690000</v>
      </c>
    </row>
  </sheetData>
  <mergeCells count="5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J18"/>
    <mergeCell ref="C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J22"/>
    <mergeCell ref="C23:H23"/>
    <mergeCell ref="I23:J23"/>
    <mergeCell ref="C24:F24"/>
    <mergeCell ref="G24:H24"/>
    <mergeCell ref="I24:J24"/>
    <mergeCell ref="A25:F25"/>
    <mergeCell ref="G25:J25"/>
  </mergeCells>
  <pageMargins left="0.620079" right="0.472441" top="0.472441" bottom="0.472441" header="0.0" footer="0.0"/>
  <pageSetup paperSize="9" orientation="portrait"/>
  <rowBreaks count="0" manualBreakCount="0">
    </rowBreaks>
</worksheet>
</file>