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<sst xmlns="http://schemas.openxmlformats.org/spreadsheetml/2006/main" count="40" uniqueCount="40">
  <si>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</si>
  <si>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ROD010</t>
  </si>
  <si>
    <t xml:space="preserve">m²</t>
  </si>
  <si>
    <t xml:space="preserve">Pintura de paramentos en frontones.</t>
  </si>
  <si>
    <r>
      <rPr>
        <b/>
        <sz val="8.25"/>
        <color rgb="FF000000"/>
        <rFont val="Arial"/>
        <family val="2"/>
      </rPr>
      <t xml:space="preserve">Pintura al clorocaucho</t>
    </r>
    <r>
      <rPr>
        <sz val="8.25"/>
        <color rgb="FF000000"/>
        <rFont val="Arial"/>
        <family val="2"/>
      </rPr>
      <t xml:space="preserve"> en frontones, lavado de la superficie con ácido clorhídrico diluido con un 10% de agua, mano de fondo con </t>
    </r>
    <r>
      <rPr>
        <b/>
        <sz val="8.25"/>
        <color rgb="FF000000"/>
        <rFont val="Arial"/>
        <family val="2"/>
      </rPr>
      <t xml:space="preserve">pintura al clorocaucho, acabado semibrillante, a base de resinas de clorocaucho y plastificantes insaponificables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20% a 30% de disolvente a base de hidrocarburos aromáticos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y dos manos de acabado con el mismo producto sin diluir</t>
    </r>
    <r>
      <rPr>
        <sz val="8.25"/>
        <color rgb="FF000000"/>
        <rFont val="Arial"/>
        <family val="2"/>
      </rPr>
      <t xml:space="preserve"> (rendimiento: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l/m² cada mano).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</si>
  <si>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</si>
  <si>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</si>
  <si>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</si>
  <si>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</si>
  <si>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</si>
  <si>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</si>
  <si>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</si>
  <si>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mt27pfj120</t>
  </si>
  <si>
    <t xml:space="preserve">l</t>
  </si>
  <si>
    <t xml:space="preserve">Solución de ácido clorhídrico diluido en diez partes de agua.</t>
  </si>
  <si>
    <t xml:space="preserve">mt27pdj020a</t>
  </si>
  <si>
    <t xml:space="preserve">l</t>
  </si>
  <si>
    <t xml:space="preserve">Pintura al clorocaucho, acabado semibrillante, a base de resinas de clorocaucho y plastificantes insaponificables, color blanco, resistente a la abrasión y a la inmersión en agua, aplicada con brocha, rodillo o pistola.</t>
  </si>
  <si>
    <t xml:space="preserve">mt27wad100a</t>
  </si>
  <si>
    <t xml:space="preserve">l</t>
  </si>
  <si>
    <t xml:space="preserve">Disolvente formulado a base de hidrocarburos aromáticos de alto punto de ebullición.</t>
  </si>
  <si>
    <t xml:space="preserve">Subtotal materiales:</t>
  </si>
  <si>
    <t xml:space="preserve">Equipo y maquinaria</t>
  </si>
  <si>
    <t xml:space="preserve">mq07ple010c</t>
  </si>
  <si>
    <t xml:space="preserve">Ud</t>
  </si>
  <si>
    <t xml:space="preserve">Alquiler diario de cesta elevadora de brazo articulado de 16 m de altura máxima de trabajo, incluso mantenimiento y seguro de responsabilidad civil.</t>
  </si>
  <si>
    <t xml:space="preserve">Subtotal equipo y maquinaria: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</si>
  <si>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</si>
  <si>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</si>
  <si>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</si>
  <si>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</si>
  <si>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</si>
  <si>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</si>
  <si>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</si>
  <si>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</si>
  <si>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</si>
  <si>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</si>
  <si>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</si>
  <si>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$ 55,33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</si>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</sst>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7.65" customWidth="1"/>
    <col min="3" max="3" width="1.36" customWidth="1"/>
    <col min="4" max="4" width="20.23" customWidth="1"/>
    <col min="5" max="5" width="27.20" customWidth="1"/>
    <col min="6" max="6" width="3.91" customWidth="1"/>
    <col min="7" max="7" width="10.03" customWidth="1"/>
    <col min="8" max="8" width="6.12" customWidth="1"/>
    <col min="9" max="9" width="7.82" customWidth="1"/>
    <col min="10" max="10" width="4.93" customWidth="1"/>
    <col min="11" max="11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0.300000</v>
      </c>
      <c r="H9" s="14"/>
      <c r="I9" s="15">
        <v>7.360000</v>
      </c>
      <c r="J9" s="15"/>
      <c r="K9" s="15">
        <f ca="1">ROUND(INDIRECT(ADDRESS(ROW()+(0), COLUMN()+(-4), 1))*INDIRECT(ADDRESS(ROW()+(0), COLUMN()+(-2), 1)), 2)</f>
        <v>2.210000</v>
      </c>
    </row>
    <row r="10" spans="1:11" ht="45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0.344000</v>
      </c>
      <c r="H10" s="14"/>
      <c r="I10" s="15">
        <v>26.000000</v>
      </c>
      <c r="J10" s="15"/>
      <c r="K10" s="15">
        <f ca="1">ROUND(INDIRECT(ADDRESS(ROW()+(0), COLUMN()+(-4), 1))*INDIRECT(ADDRESS(ROW()+(0), COLUMN()+(-2), 1)), 2)</f>
        <v>8.940000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0.031000</v>
      </c>
      <c r="H11" s="16"/>
      <c r="I11" s="17">
        <v>5.930000</v>
      </c>
      <c r="J11" s="17"/>
      <c r="K11" s="17">
        <f ca="1">ROUND(INDIRECT(ADDRESS(ROW()+(0), COLUMN()+(-4), 1))*INDIRECT(ADDRESS(ROW()+(0), COLUMN()+(-2), 1)), 2)</f>
        <v>0.180000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11.330000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34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0.011000</v>
      </c>
      <c r="H14" s="16"/>
      <c r="I14" s="17">
        <v>126.970000</v>
      </c>
      <c r="J14" s="17"/>
      <c r="K14" s="17">
        <f ca="1">ROUND(INDIRECT(ADDRESS(ROW()+(0), COLUMN()+(-4), 1))*INDIRECT(ADDRESS(ROW()+(0), COLUMN()+(-2), 1)), 2)</f>
        <v>1.400000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2)</f>
        <v>1.400000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1" t="s">
        <v>28</v>
      </c>
      <c r="B17" s="13" t="s">
        <v>29</v>
      </c>
      <c r="C17" s="1" t="s">
        <v>30</v>
      </c>
      <c r="D17" s="1"/>
      <c r="E17" s="1"/>
      <c r="F17" s="1"/>
      <c r="G17" s="14">
        <v>0.173000</v>
      </c>
      <c r="H17" s="14"/>
      <c r="I17" s="15">
        <v>8.130000</v>
      </c>
      <c r="J17" s="15"/>
      <c r="K17" s="15">
        <f ca="1">ROUND(INDIRECT(ADDRESS(ROW()+(0), COLUMN()+(-4), 1))*INDIRECT(ADDRESS(ROW()+(0), COLUMN()+(-2), 1)), 2)</f>
        <v>1.410000</v>
      </c>
    </row>
    <row r="18" spans="1:11" ht="13.50" thickBot="1" customHeight="1">
      <c r="A18" s="1" t="s">
        <v>31</v>
      </c>
      <c r="B18" s="13" t="s">
        <v>32</v>
      </c>
      <c r="C18" s="1" t="s">
        <v>33</v>
      </c>
      <c r="D18" s="1"/>
      <c r="E18" s="1"/>
      <c r="F18" s="1"/>
      <c r="G18" s="16">
        <v>0.173000</v>
      </c>
      <c r="H18" s="16"/>
      <c r="I18" s="17">
        <v>5.140000</v>
      </c>
      <c r="J18" s="17"/>
      <c r="K18" s="17">
        <f ca="1">ROUND(INDIRECT(ADDRESS(ROW()+(0), COLUMN()+(-4), 1))*INDIRECT(ADDRESS(ROW()+(0), COLUMN()+(-2), 1)), 2)</f>
        <v>0.890000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34</v>
      </c>
      <c r="H19" s="12"/>
      <c r="I19" s="12"/>
      <c r="J19" s="12"/>
      <c r="K19" s="20">
        <f ca="1">ROUND(SUM(INDIRECT(ADDRESS(ROW()+(-1), COLUMN()+(0), 1)),INDIRECT(ADDRESS(ROW()+(-2), COLUMN()+(0), 1))), 2)</f>
        <v>2.300000</v>
      </c>
    </row>
    <row r="20" spans="1:11" ht="13.50" thickBot="1" customHeight="1">
      <c r="A20" s="18">
        <v>4.000000</v>
      </c>
      <c r="B20" s="18"/>
      <c r="C20" s="21" t="s">
        <v>35</v>
      </c>
      <c r="D20" s="21"/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36</v>
      </c>
      <c r="C21" s="22" t="s">
        <v>37</v>
      </c>
      <c r="D21" s="22"/>
      <c r="E21" s="22"/>
      <c r="F21" s="22"/>
      <c r="G21" s="16">
        <v>4.000000</v>
      </c>
      <c r="H21" s="16"/>
      <c r="I21" s="17">
        <f ca="1">ROUND(SUM(INDIRECT(ADDRESS(ROW()+(-2), COLUMN()+(2), 1)),INDIRECT(ADDRESS(ROW()+(-6), COLUMN()+(2), 1)),INDIRECT(ADDRESS(ROW()+(-9), COLUMN()+(2), 1))), 2)</f>
        <v>15.030000</v>
      </c>
      <c r="J21" s="17"/>
      <c r="K21" s="17">
        <f ca="1">ROUND(INDIRECT(ADDRESS(ROW()+(0), COLUMN()+(-4), 1))*INDIRECT(ADDRESS(ROW()+(0), COLUMN()+(-2), 1))/100, 2)</f>
        <v>0.600000</v>
      </c>
    </row>
    <row r="22" spans="1:11" ht="13.50" thickBot="1" customHeight="1">
      <c r="A22" s="6" t="s">
        <v>38</v>
      </c>
      <c r="B22" s="7"/>
      <c r="C22" s="8"/>
      <c r="D22" s="8"/>
      <c r="E22" s="8"/>
      <c r="F22" s="8"/>
      <c r="G22" s="24" t="s">
        <v>39</v>
      </c>
      <c r="H22" s="24"/>
      <c r="I22" s="25"/>
      <c r="J22" s="25"/>
      <c r="K22" s="26">
        <f ca="1">ROUND(SUM(INDIRECT(ADDRESS(ROW()+(-1), COLUMN()+(0), 1)),INDIRECT(ADDRESS(ROW()+(-3), COLUMN()+(0), 1)),INDIRECT(ADDRESS(ROW()+(-7), COLUMN()+(0), 1)),INDIRECT(ADDRESS(ROW()+(-10), COLUMN()+(0), 1))), 2)</f>
        <v>15.630000</v>
      </c>
    </row>
  </sheetData>
  <mergeCells count="4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J19"/>
    <mergeCell ref="C20:H20"/>
    <mergeCell ref="I20:J20"/>
    <mergeCell ref="C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