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<sst xmlns="http://schemas.openxmlformats.org/spreadsheetml/2006/main" count="23" uniqueCount="23">
  <si>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</si>
  <si>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PMM020</t>
  </si>
  <si>
    <t xml:space="preserve">Ud</t>
  </si>
  <si>
    <t xml:space="preserve">Puerta interior para mampara modular.</t>
  </si>
  <si>
    <r>
      <rPr>
        <b/>
        <sz val="7.80"/>
        <color rgb="FF000000"/>
        <rFont val="Arial"/>
        <family val="2"/>
      </rPr>
      <t xml:space="preserve">Módulo de mampara con puerta de 850 mm de hoja y 2 fijos laterales de 300 mm cada uno</t>
    </r>
    <r>
      <rPr>
        <sz val="7.80"/>
        <color rgb="FF000000"/>
        <rFont val="Arial"/>
        <family val="2"/>
      </rPr>
      <t xml:space="preserve">; para mampara modular.</t>
    </r>
  </si>
  <si>
    <t xml:space="preserve">Descompuesto</t>
  </si>
  <si>
    <t xml:space="preserve">Ud</t>
  </si>
  <si>
    <t xml:space="preserve">Descomposición</t>
  </si>
  <si>
    <t xml:space="preserve">Rend.</t>
  </si>
  <si>
    <t xml:space="preserve">Precio unitario</t>
  </si>
  <si>
    <t xml:space="preserve">Precio partida</t>
  </si>
  <si>
    <t xml:space="preserve">mt26mmd017b</t>
  </si>
  <si>
    <t xml:space="preserve">Ud</t>
  </si>
  <si>
    <t xml:space="preserve">Módulo de mampara con puerta de 850 mm de hoja y 2 fijos laterales de 300 mm cada uno, compuesto por paneles de tablero aglomerado de 16 mm de espesor con acabado en melamina, fijados mecánicamente con sujeción oculta, entrecalles horizontales empotradas en panel con perfil de PVC de 10 mm, y cámara entre paneles rellena con lana de roca; perfiles verticales internos de aluminio, ocultos entre módulos, y perfilería vista superior de 35x45 mm e inferior de 60x45 mm, de aluminio anodizado o lacado estándar; incluso bisagras y cerradura con maneta.</t>
  </si>
  <si>
    <t xml:space="preserve">mo010</t>
  </si>
  <si>
    <t xml:space="preserve">h</t>
  </si>
  <si>
    <t xml:space="preserve">Montador.</t>
  </si>
  <si>
    <t xml:space="preserve">%</t>
  </si>
  <si>
    <t xml:space="preserve">Medios auxiliares</t>
  </si>
  <si>
    <t xml:space="preserve">%</t>
  </si>
  <si>
    <t xml:space="preserve">Costes indirectos</t>
  </si>
  <si>
    <t xml:space="preserve">Coste de mantenimiento decenal: $ 92,84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</si>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</sst>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03" customWidth="1"/>
    <col min="2" max="2" width="5.10" customWidth="1"/>
    <col min="3" max="3" width="1.46" customWidth="1"/>
    <col min="4" max="4" width="2.33" customWidth="1"/>
    <col min="5" max="5" width="68.05" customWidth="1"/>
    <col min="6" max="6" width="6.41" customWidth="1"/>
    <col min="7" max="7" width="13.55"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79.20" thickBot="1" customHeight="1">
      <c r="A8" s="10" t="s">
        <v>11</v>
      </c>
      <c r="B8" s="10"/>
      <c r="C8" s="12" t="s">
        <v>12</v>
      </c>
      <c r="D8" s="12"/>
      <c r="E8" s="10" t="s">
        <v>13</v>
      </c>
      <c r="F8" s="14">
        <v>1.000000</v>
      </c>
      <c r="G8" s="16">
        <v>1758.420000</v>
      </c>
      <c r="H8" s="16">
        <f ca="1">ROUND(INDIRECT(ADDRESS(ROW()+(0), COLUMN()+(-2), 1))*INDIRECT(ADDRESS(ROW()+(0), COLUMN()+(-1), 1)), 2)</f>
        <v>1758.420000</v>
      </c>
    </row>
    <row r="9" spans="1:8" ht="12.00" thickBot="1" customHeight="1">
      <c r="A9" s="17" t="s">
        <v>14</v>
      </c>
      <c r="B9" s="17"/>
      <c r="C9" s="18" t="s">
        <v>15</v>
      </c>
      <c r="D9" s="18"/>
      <c r="E9" s="19" t="s">
        <v>16</v>
      </c>
      <c r="F9" s="20">
        <v>0.672000</v>
      </c>
      <c r="G9" s="21">
        <v>13.220000</v>
      </c>
      <c r="H9" s="21">
        <f ca="1">ROUND(INDIRECT(ADDRESS(ROW()+(0), COLUMN()+(-2), 1))*INDIRECT(ADDRESS(ROW()+(0), COLUMN()+(-1), 1)), 2)</f>
        <v>8.880000</v>
      </c>
    </row>
    <row r="10" spans="1:8" ht="12.00" thickBot="1" customHeight="1">
      <c r="A10" s="17"/>
      <c r="B10" s="17"/>
      <c r="C10" s="12" t="s">
        <v>17</v>
      </c>
      <c r="D10" s="12"/>
      <c r="E10" s="10" t="s">
        <v>18</v>
      </c>
      <c r="F10" s="14">
        <v>2.000000</v>
      </c>
      <c r="G10" s="16">
        <f ca="1">ROUND(SUM(INDIRECT(ADDRESS(ROW()+(-1), COLUMN()+(1), 1)),INDIRECT(ADDRESS(ROW()+(-2), COLUMN()+(1), 1))), 2)</f>
        <v>1767.300000</v>
      </c>
      <c r="H10" s="16">
        <f ca="1">ROUND(INDIRECT(ADDRESS(ROW()+(0), COLUMN()+(-2), 1))*INDIRECT(ADDRESS(ROW()+(0), COLUMN()+(-1), 1))/100, 2)</f>
        <v>35.350000</v>
      </c>
    </row>
    <row r="11" spans="1:8" ht="12.00" thickBot="1" customHeight="1">
      <c r="A11" s="19"/>
      <c r="B11" s="19"/>
      <c r="C11" s="18" t="s">
        <v>19</v>
      </c>
      <c r="D11" s="18"/>
      <c r="E11" s="19" t="s">
        <v>20</v>
      </c>
      <c r="F11" s="20">
        <v>3.000000</v>
      </c>
      <c r="G11" s="21">
        <f ca="1">ROUND(SUM(INDIRECT(ADDRESS(ROW()+(-1), COLUMN()+(1), 1)),INDIRECT(ADDRESS(ROW()+(-2), COLUMN()+(1), 1)),INDIRECT(ADDRESS(ROW()+(-3), COLUMN()+(1), 1))), 2)</f>
        <v>1802.650000</v>
      </c>
      <c r="H11" s="21">
        <f ca="1">ROUND(INDIRECT(ADDRESS(ROW()+(0), COLUMN()+(-2), 1))*INDIRECT(ADDRESS(ROW()+(0), COLUMN()+(-1), 1))/100, 2)</f>
        <v>54.080000</v>
      </c>
    </row>
    <row r="12" spans="1:8" ht="12.00" thickBot="1" customHeight="1">
      <c r="A12" s="6" t="s">
        <v>21</v>
      </c>
      <c r="B12" s="6"/>
      <c r="C12" s="7"/>
      <c r="D12" s="7"/>
      <c r="E12" s="7"/>
      <c r="F12" s="22"/>
      <c r="G12" s="6" t="s">
        <v>22</v>
      </c>
      <c r="H12" s="23">
        <f ca="1">ROUND(SUM(INDIRECT(ADDRESS(ROW()+(-1), COLUMN()+(0), 1)),INDIRECT(ADDRESS(ROW()+(-2), COLUMN()+(0), 1)),INDIRECT(ADDRESS(ROW()+(-3), COLUMN()+(0), 1)),INDIRECT(ADDRESS(ROW()+(-4), COLUMN()+(0), 1))), 2)</f>
        <v>1856.730000</v>
      </c>
    </row>
  </sheetData>
  <mergeCells count="15">
    <mergeCell ref="A1:H1"/>
    <mergeCell ref="B3:C3"/>
    <mergeCell ref="D3:H3"/>
    <mergeCell ref="A4:H4"/>
    <mergeCell ref="A7:B7"/>
    <mergeCell ref="C7:D7"/>
    <mergeCell ref="A8:B8"/>
    <mergeCell ref="C8:D8"/>
    <mergeCell ref="A9:B9"/>
    <mergeCell ref="C9:D9"/>
    <mergeCell ref="A10:B10"/>
    <mergeCell ref="C10:D10"/>
    <mergeCell ref="A11:B11"/>
    <mergeCell ref="C11:D11"/>
    <mergeCell ref="A12:E12"/>
  </mergeCells>
  <pageMargins left="0.620079" right="0.472441" top="0.472441" bottom="0.472441" header="0.0" footer="0.0"/>
  <pageSetup paperSize="9" orientation="portrait"/>
  <rowBreaks count="0" manualBreakCount="0">
    </rowBreaks>
</worksheet>
</file>