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<sst xmlns="http://schemas.openxmlformats.org/spreadsheetml/2006/main" count="23" uniqueCount="23">
  <si>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</si>
  <si>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PMM020</t>
  </si>
  <si>
    <t xml:space="preserve">Ud</t>
  </si>
  <si>
    <t xml:space="preserve">Puerta interior para mampara modular.</t>
  </si>
  <si>
    <r>
      <rPr>
        <b/>
        <sz val="7.80"/>
        <color rgb="FF000000"/>
        <rFont val="Arial"/>
        <family val="2"/>
      </rPr>
      <t xml:space="preserve">Puerta de vidrio templado translúcido de 10 mm de espesor, de 2100x800 mm, perfiles verticales de aluminio con moldura para ocultar el solape con la estructura de la mampara contigua</t>
    </r>
    <r>
      <rPr>
        <sz val="7.80"/>
        <color rgb="FF000000"/>
        <rFont val="Arial"/>
        <family val="2"/>
      </rPr>
      <t xml:space="preserve">; para mampara modular.</t>
    </r>
  </si>
  <si>
    <t xml:space="preserve">Descompuesto</t>
  </si>
  <si>
    <t xml:space="preserve">Ud</t>
  </si>
  <si>
    <t xml:space="preserve">Descomposición</t>
  </si>
  <si>
    <t xml:space="preserve">Rend.</t>
  </si>
  <si>
    <t xml:space="preserve">Precio unitario</t>
  </si>
  <si>
    <t xml:space="preserve">Precio partida</t>
  </si>
  <si>
    <t xml:space="preserve">mt26mmd015h</t>
  </si>
  <si>
    <t xml:space="preserve">Ud</t>
  </si>
  <si>
    <t xml:space="preserve">Puerta de vidrio templado translúcido de 10 mm de espesor, de 2100x800 mm, perfiles verticales de aluminio con moldura para ocultar el solape con la estructura de la mampara contigua, fijo superior de vidrio laminar de seguridad 5+5, perfilería vista superior de aluminio anodizado o lacado estándar; incluso bisagras y cerradura con maneta.</t>
  </si>
  <si>
    <t xml:space="preserve">mo010</t>
  </si>
  <si>
    <t xml:space="preserve">h</t>
  </si>
  <si>
    <t xml:space="preserve">Montador.</t>
  </si>
  <si>
    <t xml:space="preserve">%</t>
  </si>
  <si>
    <t xml:space="preserve">Medios auxiliares</t>
  </si>
  <si>
    <t xml:space="preserve">%</t>
  </si>
  <si>
    <t xml:space="preserve">Costes indirectos</t>
  </si>
  <si>
    <t xml:space="preserve">Coste de mantenimiento decenal: $ 92,92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</si>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</sst>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1.46" customWidth="1"/>
    <col min="4" max="4" width="16.90" customWidth="1"/>
    <col min="5" max="5" width="49.69" customWidth="1"/>
    <col min="6" max="6" width="2.19" customWidth="1"/>
    <col min="7" max="7" width="4.23" customWidth="1"/>
    <col min="8" max="8" width="6.12" customWidth="1"/>
    <col min="9" max="9" width="7.43" customWidth="1"/>
    <col min="10" max="10" width="2.91" customWidth="1"/>
    <col min="11" max="11" width="10.20"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3"/>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c r="H7" s="9" t="s">
        <v>9</v>
      </c>
      <c r="I7" s="9"/>
      <c r="J7" s="9" t="s">
        <v>10</v>
      </c>
      <c r="K7" s="9"/>
    </row>
    <row r="8" spans="1:11" ht="50.40" thickBot="1" customHeight="1">
      <c r="A8" s="10" t="s">
        <v>11</v>
      </c>
      <c r="B8" s="12" t="s">
        <v>12</v>
      </c>
      <c r="C8" s="10" t="s">
        <v>13</v>
      </c>
      <c r="D8" s="10"/>
      <c r="E8" s="10"/>
      <c r="F8" s="14">
        <v>1.000000</v>
      </c>
      <c r="G8" s="14"/>
      <c r="H8" s="16">
        <v>1760.000000</v>
      </c>
      <c r="I8" s="16"/>
      <c r="J8" s="16">
        <f ca="1">ROUND(INDIRECT(ADDRESS(ROW()+(0), COLUMN()+(-4), 1))*INDIRECT(ADDRESS(ROW()+(0), COLUMN()+(-2), 1)), 2)</f>
        <v>1760.000000</v>
      </c>
      <c r="K8" s="16"/>
    </row>
    <row r="9" spans="1:11" ht="12.00" thickBot="1" customHeight="1">
      <c r="A9" s="17" t="s">
        <v>14</v>
      </c>
      <c r="B9" s="18" t="s">
        <v>15</v>
      </c>
      <c r="C9" s="19" t="s">
        <v>16</v>
      </c>
      <c r="D9" s="19"/>
      <c r="E9" s="19"/>
      <c r="F9" s="20">
        <v>0.672000</v>
      </c>
      <c r="G9" s="20"/>
      <c r="H9" s="21">
        <v>13.220000</v>
      </c>
      <c r="I9" s="21"/>
      <c r="J9" s="21">
        <f ca="1">ROUND(INDIRECT(ADDRESS(ROW()+(0), COLUMN()+(-4), 1))*INDIRECT(ADDRESS(ROW()+(0), COLUMN()+(-2), 1)), 2)</f>
        <v>8.880000</v>
      </c>
      <c r="K9" s="21"/>
    </row>
    <row r="10" spans="1:11" ht="12.00" thickBot="1" customHeight="1">
      <c r="A10" s="17"/>
      <c r="B10" s="12" t="s">
        <v>17</v>
      </c>
      <c r="C10" s="10" t="s">
        <v>18</v>
      </c>
      <c r="D10" s="10"/>
      <c r="E10" s="10"/>
      <c r="F10" s="14">
        <v>2.000000</v>
      </c>
      <c r="G10" s="14"/>
      <c r="H10" s="16">
        <f ca="1">ROUND(SUM(INDIRECT(ADDRESS(ROW()+(-1), COLUMN()+(2), 1)),INDIRECT(ADDRESS(ROW()+(-2), COLUMN()+(2), 1))), 2)</f>
        <v>1768.880000</v>
      </c>
      <c r="I10" s="16"/>
      <c r="J10" s="16">
        <f ca="1">ROUND(INDIRECT(ADDRESS(ROW()+(0), COLUMN()+(-4), 1))*INDIRECT(ADDRESS(ROW()+(0), COLUMN()+(-2), 1))/100, 2)</f>
        <v>35.380000</v>
      </c>
      <c r="K10" s="16"/>
    </row>
    <row r="11" spans="1:11" ht="12.00" thickBot="1" customHeight="1">
      <c r="A11" s="19"/>
      <c r="B11" s="18" t="s">
        <v>19</v>
      </c>
      <c r="C11" s="19" t="s">
        <v>20</v>
      </c>
      <c r="D11" s="19"/>
      <c r="E11" s="19"/>
      <c r="F11" s="20">
        <v>3.000000</v>
      </c>
      <c r="G11" s="20"/>
      <c r="H11" s="21">
        <f ca="1">ROUND(SUM(INDIRECT(ADDRESS(ROW()+(-1), COLUMN()+(2), 1)),INDIRECT(ADDRESS(ROW()+(-2), COLUMN()+(2), 1)),INDIRECT(ADDRESS(ROW()+(-3), COLUMN()+(2), 1))), 2)</f>
        <v>1804.260000</v>
      </c>
      <c r="I11" s="21"/>
      <c r="J11" s="21">
        <f ca="1">ROUND(INDIRECT(ADDRESS(ROW()+(0), COLUMN()+(-4), 1))*INDIRECT(ADDRESS(ROW()+(0), COLUMN()+(-2), 1))/100, 2)</f>
        <v>54.130000</v>
      </c>
      <c r="K11" s="21"/>
    </row>
    <row r="12" spans="1:11" ht="12.00" thickBot="1" customHeight="1">
      <c r="A12" s="6" t="s">
        <v>21</v>
      </c>
      <c r="B12" s="7"/>
      <c r="C12" s="7"/>
      <c r="D12" s="7"/>
      <c r="E12" s="7"/>
      <c r="F12" s="22"/>
      <c r="G12" s="22"/>
      <c r="H12" s="6" t="s">
        <v>22</v>
      </c>
      <c r="I12" s="6"/>
      <c r="J12" s="23">
        <f ca="1">ROUND(SUM(INDIRECT(ADDRESS(ROW()+(-1), COLUMN()+(0), 1)),INDIRECT(ADDRESS(ROW()+(-2), COLUMN()+(0), 1)),INDIRECT(ADDRESS(ROW()+(-3), COLUMN()+(0), 1)),INDIRECT(ADDRESS(ROW()+(-4), COLUMN()+(0), 1))), 2)</f>
        <v>1858.390000</v>
      </c>
      <c r="K12" s="23"/>
    </row>
  </sheetData>
  <mergeCells count="30">
    <mergeCell ref="A1:K1"/>
    <mergeCell ref="A3:C3"/>
    <mergeCell ref="E3:F3"/>
    <mergeCell ref="G3:H3"/>
    <mergeCell ref="I3:J3"/>
    <mergeCell ref="A4:K4"/>
    <mergeCell ref="C7:E7"/>
    <mergeCell ref="F7:G7"/>
    <mergeCell ref="H7:I7"/>
    <mergeCell ref="J7:K7"/>
    <mergeCell ref="C8:E8"/>
    <mergeCell ref="F8:G8"/>
    <mergeCell ref="H8:I8"/>
    <mergeCell ref="J8:K8"/>
    <mergeCell ref="C9:E9"/>
    <mergeCell ref="F9:G9"/>
    <mergeCell ref="H9:I9"/>
    <mergeCell ref="J9:K9"/>
    <mergeCell ref="C10:E10"/>
    <mergeCell ref="F10:G10"/>
    <mergeCell ref="H10:I10"/>
    <mergeCell ref="J10:K10"/>
    <mergeCell ref="C11:E11"/>
    <mergeCell ref="F11:G11"/>
    <mergeCell ref="H11:I11"/>
    <mergeCell ref="J11:K11"/>
    <mergeCell ref="A12:E12"/>
    <mergeCell ref="F12:G12"/>
    <mergeCell ref="H12:I12"/>
    <mergeCell ref="J12:K12"/>
  </mergeCells>
  <pageMargins left="0.620079" right="0.472441" top="0.472441" bottom="0.472441" header="0.0" footer="0.0"/>
  <pageSetup paperSize="9" orientation="portrait"/>
  <rowBreaks count="0" manualBreakCount="0">
    </rowBreaks>
</worksheet>
</file>