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<sst xmlns="http://schemas.openxmlformats.org/spreadsheetml/2006/main" count="34" uniqueCount="34">
  <si>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</si>
  <si>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NAK010</t>
  </si>
  <si>
    <t xml:space="preserve">m²</t>
  </si>
  <si>
    <t xml:space="preserve">Aislamiento térmico horizontal de losas sobre relleno en contacto con el terreno, con poliestireno extruido.</t>
  </si>
  <si>
    <r>
      <rPr>
        <sz val="8.25"/>
        <color rgb="FF000000"/>
        <rFont val="Arial"/>
        <family val="2"/>
      </rPr>
      <t xml:space="preserve">Aislamiento térmico horizontal de losas sobre relleno en contacto con el terreno, formado por </t>
    </r>
    <r>
      <rPr>
        <b/>
        <sz val="8.25"/>
        <color rgb="FF000000"/>
        <rFont val="Arial"/>
        <family val="2"/>
      </rPr>
      <t xml:space="preserve">panel rígido de poliestireno extruido, de superficie lisa y mecanizado lateral a media madera, de 50 mm de espesor, resistencia a compresión &gt;= 500 kPa, resistencia térmica 1,5 m²K/W, conductividad térmica 0,034 W/(mK)</t>
    </r>
    <r>
      <rPr>
        <sz val="8.25"/>
        <color rgb="FF000000"/>
        <rFont val="Arial"/>
        <family val="2"/>
      </rPr>
      <t xml:space="preserve">, colocado en la base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</si>
  <si>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</si>
  <si>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</si>
  <si>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</si>
  <si>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</si>
  <si>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</si>
  <si>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</si>
  <si>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</si>
  <si>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mt16pxa010bc</t>
  </si>
  <si>
    <t xml:space="preserve">m²</t>
  </si>
  <si>
    <t xml:space="preserve">Panel rígido de poliestireno extruido, de superficie lisa y mecanizado lateral a media madera, de 50 mm de espesor, resistencia a compresión &gt;= 500 kPa, resistencia térmica 1,5 m²K/W, conductividad térmica 0,034 W/(mK), Euroclase E de reacción al fuego, con código de designación XPS-EN 13164-T1-CS(10/Y)500-DLT(2)5-DS(TH)-CC(2/1,5/50)175-WL(T)0,7-WD(V)3-FT2.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</si>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</sst>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90.10" customWidth="1"/>
    <col min="6" max="6" width="217.26" customWidth="1"/>
    <col min="7" max="7" width="14.45" customWidth="1"/>
    <col min="8" max="8" width="9.52" customWidth="1"/>
    <col min="9" max="9" width="8.84" customWidth="1"/>
  </cols>
  <sheetData>
    <row r="1" spans="1:1" ht="2.25" thickBot="1" customHeight="1">
      <c r="A1" s="1" t="s">
        <v>0</v>
      </c>
      <c r="B1" s="1"/>
      <c r="C1" s="1"/>
      <c r="D1" s="1"/>
      <c r="E1" s="1"/>
      <c r="F1" s="1"/>
      <c r="G1" s="1"/>
      <c r="H1" s="1"/>
      <c r="I1" s="1"/>
    </row>
    <row r="3" spans="1:9" ht="24.00" thickBot="1" customHeight="1">
      <c r="A3" s="2" t="s">
        <v>1</v>
      </c>
      <c r="B3" s="3" t="s">
        <v>2</v>
      </c>
      <c r="C3" s="3"/>
      <c r="D3" s="2" t="s">
        <v>3</v>
      </c>
      <c r="E3" s="2"/>
    </row>
    <row r="5" spans="1:9" ht="108.00" thickBot="1" customHeight="1">
      <c r="A5" s="4" t="s">
        <v>4</v>
      </c>
      <c r="B5" s="4"/>
      <c r="C5" s="4"/>
      <c r="D5" s="4"/>
      <c r="E5" s="4"/>
    </row>
    <row r="8" spans="1:9" ht="24.00" thickBot="1" customHeight="1">
      <c r="A8" s="5" t="s">
        <v>5</v>
      </c>
      <c r="B8" s="5"/>
      <c r="C8" s="5" t="s">
        <v>6</v>
      </c>
      <c r="D8" s="5"/>
      <c r="E8" s="5" t="s">
        <v>7</v>
      </c>
      <c r="F8" s="5"/>
      <c r="G8" s="6" t="s">
        <v>8</v>
      </c>
      <c r="H8" s="6" t="s">
        <v>9</v>
      </c>
      <c r="I8" s="6" t="s">
        <v>10</v>
      </c>
    </row>
    <row r="9" spans="1:9" ht="13.50" thickBot="1" customHeight="1">
      <c r="A9" s="7">
        <v>1.000000</v>
      </c>
      <c r="B9" s="7"/>
      <c r="C9" s="7"/>
      <c r="D9" s="7"/>
      <c r="E9" s="8" t="s">
        <v>11</v>
      </c>
      <c r="F9" s="8"/>
      <c r="G9" s="8"/>
      <c r="H9" s="7"/>
      <c r="I9" s="7"/>
    </row>
    <row r="10" spans="1:9" ht="13.50" thickBot="1" customHeight="1">
      <c r="A10" s="1" t="s">
        <v>12</v>
      </c>
      <c r="B10" s="1"/>
      <c r="C10" s="9" t="s">
        <v>13</v>
      </c>
      <c r="D10" s="9"/>
      <c r="E10" s="1" t="s">
        <v>14</v>
      </c>
      <c r="F10" s="1"/>
      <c r="G10" s="10">
        <v>1.100000</v>
      </c>
      <c r="H10" s="11">
        <v>9.030000</v>
      </c>
      <c r="I10" s="11">
        <f ca="1">ROUND(INDIRECT(ADDRESS(ROW()+(0), COLUMN()+(-2), 1))*INDIRECT(ADDRESS(ROW()+(0), COLUMN()+(-1), 1)), 2)</f>
        <v>9.930000</v>
      </c>
    </row>
    <row r="11" spans="1:9" ht="13.50" thickBot="1" customHeight="1">
      <c r="A11" s="1" t="s">
        <v>15</v>
      </c>
      <c r="B11" s="1"/>
      <c r="C11" s="9" t="s">
        <v>16</v>
      </c>
      <c r="D11" s="9"/>
      <c r="E11" s="1" t="s">
        <v>17</v>
      </c>
      <c r="F11" s="1"/>
      <c r="G11" s="10">
        <v>1.100000</v>
      </c>
      <c r="H11" s="11">
        <v>0.520000</v>
      </c>
      <c r="I11" s="11">
        <f ca="1">ROUND(INDIRECT(ADDRESS(ROW()+(0), COLUMN()+(-2), 1))*INDIRECT(ADDRESS(ROW()+(0), COLUMN()+(-1), 1)), 2)</f>
        <v>0.570000</v>
      </c>
    </row>
    <row r="12" spans="1:9" ht="13.50" thickBot="1" customHeight="1">
      <c r="A12" s="1" t="s">
        <v>18</v>
      </c>
      <c r="B12" s="1"/>
      <c r="C12" s="9" t="s">
        <v>19</v>
      </c>
      <c r="D12" s="9"/>
      <c r="E12" s="1" t="s">
        <v>20</v>
      </c>
      <c r="F12" s="1"/>
      <c r="G12" s="12">
        <v>0.400000</v>
      </c>
      <c r="H12" s="13">
        <v>0.430000</v>
      </c>
      <c r="I12" s="13">
        <f ca="1">ROUND(INDIRECT(ADDRESS(ROW()+(0), COLUMN()+(-2), 1))*INDIRECT(ADDRESS(ROW()+(0), COLUMN()+(-1), 1)), 2)</f>
        <v>0.170000</v>
      </c>
    </row>
    <row r="13" spans="1:9" ht="13.50" thickBot="1" customHeight="1">
      <c r="A13" s="14"/>
      <c r="B13" s="14"/>
      <c r="C13" s="14"/>
      <c r="D13" s="14"/>
      <c r="E13" s="14"/>
      <c r="F13" s="14"/>
      <c r="G13" s="8" t="s">
        <v>21</v>
      </c>
      <c r="H13" s="8"/>
      <c r="I13" s="16">
        <f ca="1">ROUND(SUM(INDIRECT(ADDRESS(ROW()+(-1), COLUMN()+(0), 1)),INDIRECT(ADDRESS(ROW()+(-2), COLUMN()+(0), 1)),INDIRECT(ADDRESS(ROW()+(-3), COLUMN()+(0), 1))), 2)</f>
        <v>10.670000</v>
      </c>
    </row>
    <row r="14" spans="1:9" ht="13.50" thickBot="1" customHeight="1">
      <c r="A14" s="14">
        <v>2.000000</v>
      </c>
      <c r="B14" s="14"/>
      <c r="C14" s="14"/>
      <c r="D14" s="14"/>
      <c r="E14" s="17" t="s">
        <v>22</v>
      </c>
      <c r="F14" s="17"/>
      <c r="G14" s="17"/>
      <c r="H14" s="14"/>
      <c r="I14" s="14"/>
    </row>
    <row r="15" spans="1:9" ht="13.50" thickBot="1" customHeight="1">
      <c r="A15" s="1" t="s">
        <v>23</v>
      </c>
      <c r="B15" s="1"/>
      <c r="C15" s="9" t="s">
        <v>24</v>
      </c>
      <c r="D15" s="9"/>
      <c r="E15" s="1" t="s">
        <v>25</v>
      </c>
      <c r="F15" s="1"/>
      <c r="G15" s="10">
        <v>0.172000</v>
      </c>
      <c r="H15" s="11">
        <v>8.510000</v>
      </c>
      <c r="I15" s="11">
        <f ca="1">ROUND(INDIRECT(ADDRESS(ROW()+(0), COLUMN()+(-2), 1))*INDIRECT(ADDRESS(ROW()+(0), COLUMN()+(-1), 1)), 2)</f>
        <v>1.460000</v>
      </c>
    </row>
    <row r="16" spans="1:9" ht="13.50" thickBot="1" customHeight="1">
      <c r="A16" s="1" t="s">
        <v>26</v>
      </c>
      <c r="B16" s="1"/>
      <c r="C16" s="9" t="s">
        <v>27</v>
      </c>
      <c r="D16" s="9"/>
      <c r="E16" s="1" t="s">
        <v>28</v>
      </c>
      <c r="F16" s="1"/>
      <c r="G16" s="12">
        <v>0.172000</v>
      </c>
      <c r="H16" s="13">
        <v>5.200000</v>
      </c>
      <c r="I16" s="13">
        <f ca="1">ROUND(INDIRECT(ADDRESS(ROW()+(0), COLUMN()+(-2), 1))*INDIRECT(ADDRESS(ROW()+(0), COLUMN()+(-1), 1)), 2)</f>
        <v>0.890000</v>
      </c>
    </row>
    <row r="17" spans="1:9" ht="13.50" thickBot="1" customHeight="1">
      <c r="A17" s="14"/>
      <c r="B17" s="14"/>
      <c r="C17" s="14"/>
      <c r="D17" s="14"/>
      <c r="E17" s="14"/>
      <c r="F17" s="14"/>
      <c r="G17" s="8" t="s">
        <v>29</v>
      </c>
      <c r="H17" s="8"/>
      <c r="I17" s="16">
        <f ca="1">ROUND(SUM(INDIRECT(ADDRESS(ROW()+(-1), COLUMN()+(0), 1)),INDIRECT(ADDRESS(ROW()+(-2), COLUMN()+(0), 1))), 2)</f>
        <v>2.350000</v>
      </c>
    </row>
    <row r="18" spans="1:9" ht="13.50" thickBot="1" customHeight="1">
      <c r="A18" s="14">
        <v>3.000000</v>
      </c>
      <c r="B18" s="14"/>
      <c r="C18" s="14"/>
      <c r="D18" s="14"/>
      <c r="E18" s="17" t="s">
        <v>30</v>
      </c>
      <c r="F18" s="17"/>
      <c r="G18" s="17"/>
      <c r="H18" s="14"/>
      <c r="I18" s="14"/>
    </row>
    <row r="19" spans="1:9" ht="13.50" thickBot="1" customHeight="1">
      <c r="A19" s="18"/>
      <c r="B19" s="18"/>
      <c r="C19" s="19" t="s">
        <v>31</v>
      </c>
      <c r="D19" s="19"/>
      <c r="E19" s="18" t="s">
        <v>32</v>
      </c>
      <c r="F19" s="18"/>
      <c r="G19" s="12">
        <v>2.000000</v>
      </c>
      <c r="H19" s="13">
        <f ca="1">ROUND(SUM(INDIRECT(ADDRESS(ROW()+(-2), COLUMN()+(1), 1)),INDIRECT(ADDRESS(ROW()+(-6), COLUMN()+(1), 1))), 2)</f>
        <v>13.020000</v>
      </c>
      <c r="I19" s="13">
        <f ca="1">ROUND(INDIRECT(ADDRESS(ROW()+(0), COLUMN()+(-2), 1))*INDIRECT(ADDRESS(ROW()+(0), COLUMN()+(-1), 1))/100, 2)</f>
        <v>0.260000</v>
      </c>
    </row>
    <row r="20" spans="1:9" ht="13.50" thickBot="1" customHeight="1">
      <c r="A20" s="7"/>
      <c r="B20" s="7"/>
      <c r="C20" s="7"/>
      <c r="D20" s="7"/>
      <c r="E20" s="7"/>
      <c r="F20" s="7"/>
      <c r="G20" s="20" t="s">
        <v>33</v>
      </c>
      <c r="H20" s="20"/>
      <c r="I20" s="21">
        <f ca="1">ROUND(SUM(INDIRECT(ADDRESS(ROW()+(-1), COLUMN()+(0), 1)),INDIRECT(ADDRESS(ROW()+(-3), COLUMN()+(0), 1)),INDIRECT(ADDRESS(ROW()+(-7), COLUMN()+(0), 1))), 2)</f>
        <v>13.280000</v>
      </c>
    </row>
  </sheetData>
  <mergeCells count="46">
    <mergeCell ref="A1:I1"/>
    <mergeCell ref="B3:C3"/>
    <mergeCell ref="D3:E3"/>
    <mergeCell ref="A5:E5"/>
    <mergeCell ref="A8:B8"/>
    <mergeCell ref="C8:D8"/>
    <mergeCell ref="E8:F8"/>
    <mergeCell ref="A9:B9"/>
    <mergeCell ref="C9:D9"/>
    <mergeCell ref="E9:G9"/>
    <mergeCell ref="A10:B10"/>
    <mergeCell ref="C10:D10"/>
    <mergeCell ref="E10:F10"/>
    <mergeCell ref="A11:B11"/>
    <mergeCell ref="C11:D11"/>
    <mergeCell ref="E11:F11"/>
    <mergeCell ref="A12:B12"/>
    <mergeCell ref="C12:D12"/>
    <mergeCell ref="E12:F12"/>
    <mergeCell ref="A13:B13"/>
    <mergeCell ref="C13:D13"/>
    <mergeCell ref="E13:F13"/>
    <mergeCell ref="G13:H13"/>
    <mergeCell ref="A14:B14"/>
    <mergeCell ref="C14:D14"/>
    <mergeCell ref="E14:G14"/>
    <mergeCell ref="A15:B15"/>
    <mergeCell ref="C15:D15"/>
    <mergeCell ref="E15:F15"/>
    <mergeCell ref="A16:B16"/>
    <mergeCell ref="C16:D16"/>
    <mergeCell ref="E16:F16"/>
    <mergeCell ref="A17:B17"/>
    <mergeCell ref="C17:D17"/>
    <mergeCell ref="E17:F17"/>
    <mergeCell ref="G17:H17"/>
    <mergeCell ref="A18:B18"/>
    <mergeCell ref="C18:D18"/>
    <mergeCell ref="E18:G18"/>
    <mergeCell ref="A19:B19"/>
    <mergeCell ref="C19:D19"/>
    <mergeCell ref="E19:F19"/>
    <mergeCell ref="A20:B20"/>
    <mergeCell ref="C20:D20"/>
    <mergeCell ref="E20:F20"/>
    <mergeCell ref="G20:H20"/>
  </mergeCells>
  <pageMargins left="0.620079" right="0.472441" top="0.472441" bottom="0.472441" header="0.0" footer="0.0"/>
  <pageSetup paperSize="9" orientation="portrait"/>
  <rowBreaks count="0" manualBreakCount="0">
    </rowBreaks>
</worksheet>
</file>