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<sst xmlns="http://schemas.openxmlformats.org/spreadsheetml/2006/main" count="44" uniqueCount="44">
  <si>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</si>
  <si>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LGS010</t>
  </si>
  <si>
    <t xml:space="preserve">Ud</t>
  </si>
  <si>
    <t xml:space="preserve">Puerta proyectable para estacionamiento privado, de paneles sándwich aislantes de acero galvanizado.</t>
  </si>
  <si>
    <r>
      <rPr>
        <sz val="8.25"/>
        <color rgb="FF000000"/>
        <rFont val="Arial"/>
        <family val="2"/>
      </rPr>
      <t xml:space="preserve">Puerta proyectable de dos hojas para estacionamiento privado, formada por panel sándwich de acero galvanizado con núcleo aislante de espuma de poliuretano, de textura en relieve, con cuarterones, 300x225 cm, con acabado prelacado de color blanco, apertura automática.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</si>
  <si>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</si>
  <si>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</si>
  <si>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</si>
  <si>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</si>
  <si>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</si>
  <si>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</si>
  <si>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</si>
  <si>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mt26pga020dh</t>
  </si>
  <si>
    <t xml:space="preserve">Ud</t>
  </si>
  <si>
    <t xml:space="preserve">Puerta proyectable de dos hojas para estacionamiento privado, formada por panel sándwich de acero galvanizado con núcleo aislante de espuma de poliuretano, de textura en relieve, con cuarterones, 300x225 cm, con acabado prelacado de color blanco, con marco y bastidor de perfiles de acero laminado en frío, soldados entre sí y garras para recibido a obra, incluso complementos.</t>
  </si>
  <si>
    <t xml:space="preserve">mt26egm010bj</t>
  </si>
  <si>
    <t xml:space="preserve">Ud</t>
  </si>
  <si>
    <t xml:space="preserve">Equipo de motorización para apertura y cierre automático, para puerta de estacionamiento privado proyectable de dos hojas.</t>
  </si>
  <si>
    <t xml:space="preserve">mt26egm012</t>
  </si>
  <si>
    <t xml:space="preserve">Ud</t>
  </si>
  <si>
    <t xml:space="preserve">Accesorios (cerradura, pulsador, emisor, receptor y fotocélula) para automatización de puerta de estacionamiento privado.</t>
  </si>
  <si>
    <t xml:space="preserve">Subtotal materiales:</t>
  </si>
  <si>
    <t xml:space="preserve">Mano de obra</t>
  </si>
  <si>
    <t xml:space="preserve">mo020</t>
  </si>
  <si>
    <t xml:space="preserve">h</t>
  </si>
  <si>
    <t xml:space="preserve">Albañil.</t>
  </si>
  <si>
    <t xml:space="preserve">mo113</t>
  </si>
  <si>
    <t xml:space="preserve">h</t>
  </si>
  <si>
    <t xml:space="preserve">Peón de albañilería.</t>
  </si>
  <si>
    <t xml:space="preserve">mo018</t>
  </si>
  <si>
    <t xml:space="preserve">h</t>
  </si>
  <si>
    <t xml:space="preserve">Cerrajero.</t>
  </si>
  <si>
    <t xml:space="preserve">mo059</t>
  </si>
  <si>
    <t xml:space="preserve">h</t>
  </si>
  <si>
    <t xml:space="preserve">Principiante de cerrajero.</t>
  </si>
  <si>
    <t xml:space="preserve">mo003</t>
  </si>
  <si>
    <t xml:space="preserve">h</t>
  </si>
  <si>
    <t xml:space="preserve">Instalador electricista.</t>
  </si>
  <si>
    <t xml:space="preserve">Subtotal mano de obra:</t>
  </si>
  <si>
    <t xml:space="preserve">Herramientas</t>
  </si>
  <si>
    <t xml:space="preserve">%</t>
  </si>
  <si>
    <t xml:space="preserve">Herramientas</t>
  </si>
  <si>
    <t xml:space="preserve">Coste de mantenimiento decenal: $ 1.039,54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</si>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</sst>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1.06"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3269.01</v>
      </c>
      <c r="H10" s="12">
        <f ca="1">ROUND(INDIRECT(ADDRESS(ROW()+(0), COLUMN()+(-2), 1))*INDIRECT(ADDRESS(ROW()+(0), COLUMN()+(-1), 1)), 2)</f>
        <v>3269.01</v>
      </c>
    </row>
    <row r="11" spans="1:8" ht="24.00" thickBot="1" customHeight="1">
      <c r="A11" s="1" t="s">
        <v>15</v>
      </c>
      <c r="B11" s="1"/>
      <c r="C11" s="10" t="s">
        <v>16</v>
      </c>
      <c r="D11" s="10"/>
      <c r="E11" s="1" t="s">
        <v>17</v>
      </c>
      <c r="F11" s="11">
        <v>1</v>
      </c>
      <c r="G11" s="12">
        <v>1271.26</v>
      </c>
      <c r="H11" s="12">
        <f ca="1">ROUND(INDIRECT(ADDRESS(ROW()+(0), COLUMN()+(-2), 1))*INDIRECT(ADDRESS(ROW()+(0), COLUMN()+(-1), 1)), 2)</f>
        <v>1271.26</v>
      </c>
    </row>
    <row r="12" spans="1:8" ht="24.00" thickBot="1" customHeight="1">
      <c r="A12" s="1" t="s">
        <v>18</v>
      </c>
      <c r="B12" s="1"/>
      <c r="C12" s="10" t="s">
        <v>19</v>
      </c>
      <c r="D12" s="10"/>
      <c r="E12" s="1" t="s">
        <v>20</v>
      </c>
      <c r="F12" s="13">
        <v>1</v>
      </c>
      <c r="G12" s="14">
        <v>430.82</v>
      </c>
      <c r="H12" s="14">
        <f ca="1">ROUND(INDIRECT(ADDRESS(ROW()+(0), COLUMN()+(-2), 1))*INDIRECT(ADDRESS(ROW()+(0), COLUMN()+(-1), 1)), 2)</f>
        <v>430.82</v>
      </c>
    </row>
    <row r="13" spans="1:8" ht="13.50" thickBot="1" customHeight="1">
      <c r="A13" s="15"/>
      <c r="B13" s="15"/>
      <c r="C13" s="15"/>
      <c r="D13" s="15"/>
      <c r="E13" s="15"/>
      <c r="F13" s="9" t="s">
        <v>21</v>
      </c>
      <c r="G13" s="9"/>
      <c r="H13" s="17">
        <f ca="1">ROUND(SUM(INDIRECT(ADDRESS(ROW()+(-1), COLUMN()+(0), 1)),INDIRECT(ADDRESS(ROW()+(-2), COLUMN()+(0), 1)),INDIRECT(ADDRESS(ROW()+(-3), COLUMN()+(0), 1))), 2)</f>
        <v>4971.09</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0.654</v>
      </c>
      <c r="G15" s="12">
        <v>12.93</v>
      </c>
      <c r="H15" s="12">
        <f ca="1">ROUND(INDIRECT(ADDRESS(ROW()+(0), COLUMN()+(-2), 1))*INDIRECT(ADDRESS(ROW()+(0), COLUMN()+(-1), 1)), 2)</f>
        <v>8.46</v>
      </c>
    </row>
    <row r="16" spans="1:8" ht="13.50" thickBot="1" customHeight="1">
      <c r="A16" s="1" t="s">
        <v>26</v>
      </c>
      <c r="B16" s="1"/>
      <c r="C16" s="10" t="s">
        <v>27</v>
      </c>
      <c r="D16" s="10"/>
      <c r="E16" s="1" t="s">
        <v>28</v>
      </c>
      <c r="F16" s="11">
        <v>0.654</v>
      </c>
      <c r="G16" s="12">
        <v>7.91</v>
      </c>
      <c r="H16" s="12">
        <f ca="1">ROUND(INDIRECT(ADDRESS(ROW()+(0), COLUMN()+(-2), 1))*INDIRECT(ADDRESS(ROW()+(0), COLUMN()+(-1), 1)), 2)</f>
        <v>5.17</v>
      </c>
    </row>
    <row r="17" spans="1:8" ht="13.50" thickBot="1" customHeight="1">
      <c r="A17" s="1" t="s">
        <v>29</v>
      </c>
      <c r="B17" s="1"/>
      <c r="C17" s="10" t="s">
        <v>30</v>
      </c>
      <c r="D17" s="10"/>
      <c r="E17" s="1" t="s">
        <v>31</v>
      </c>
      <c r="F17" s="11">
        <v>1.525</v>
      </c>
      <c r="G17" s="12">
        <v>13.12</v>
      </c>
      <c r="H17" s="12">
        <f ca="1">ROUND(INDIRECT(ADDRESS(ROW()+(0), COLUMN()+(-2), 1))*INDIRECT(ADDRESS(ROW()+(0), COLUMN()+(-1), 1)), 2)</f>
        <v>20.01</v>
      </c>
    </row>
    <row r="18" spans="1:8" ht="13.50" thickBot="1" customHeight="1">
      <c r="A18" s="1" t="s">
        <v>32</v>
      </c>
      <c r="B18" s="1"/>
      <c r="C18" s="10" t="s">
        <v>33</v>
      </c>
      <c r="D18" s="10"/>
      <c r="E18" s="1" t="s">
        <v>34</v>
      </c>
      <c r="F18" s="11">
        <v>1.525</v>
      </c>
      <c r="G18" s="12">
        <v>8.27</v>
      </c>
      <c r="H18" s="12">
        <f ca="1">ROUND(INDIRECT(ADDRESS(ROW()+(0), COLUMN()+(-2), 1))*INDIRECT(ADDRESS(ROW()+(0), COLUMN()+(-1), 1)), 2)</f>
        <v>12.61</v>
      </c>
    </row>
    <row r="19" spans="1:8" ht="13.50" thickBot="1" customHeight="1">
      <c r="A19" s="1" t="s">
        <v>35</v>
      </c>
      <c r="B19" s="1"/>
      <c r="C19" s="10" t="s">
        <v>36</v>
      </c>
      <c r="D19" s="10"/>
      <c r="E19" s="1" t="s">
        <v>37</v>
      </c>
      <c r="F19" s="13">
        <v>5.89</v>
      </c>
      <c r="G19" s="14">
        <v>13.32</v>
      </c>
      <c r="H19" s="14">
        <f ca="1">ROUND(INDIRECT(ADDRESS(ROW()+(0), COLUMN()+(-2), 1))*INDIRECT(ADDRESS(ROW()+(0), COLUMN()+(-1), 1)), 2)</f>
        <v>78.45</v>
      </c>
    </row>
    <row r="20" spans="1:8" ht="13.50" thickBot="1" customHeight="1">
      <c r="A20" s="15"/>
      <c r="B20" s="15"/>
      <c r="C20" s="15"/>
      <c r="D20" s="15"/>
      <c r="E20" s="15"/>
      <c r="F20" s="9" t="s">
        <v>38</v>
      </c>
      <c r="G20" s="9"/>
      <c r="H20" s="17">
        <f ca="1">ROUND(SUM(INDIRECT(ADDRESS(ROW()+(-1), COLUMN()+(0), 1)),INDIRECT(ADDRESS(ROW()+(-2), COLUMN()+(0), 1)),INDIRECT(ADDRESS(ROW()+(-3), COLUMN()+(0), 1)),INDIRECT(ADDRESS(ROW()+(-4), COLUMN()+(0), 1)),INDIRECT(ADDRESS(ROW()+(-5), COLUMN()+(0), 1))), 2)</f>
        <v>124.7</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1)),INDIRECT(ADDRESS(ROW()+(-9), COLUMN()+(1), 1))), 2)</f>
        <v>5095.79</v>
      </c>
      <c r="H22" s="14">
        <f ca="1">ROUND(INDIRECT(ADDRESS(ROW()+(0), COLUMN()+(-2), 1))*INDIRECT(ADDRESS(ROW()+(0), COLUMN()+(-1), 1))/100, 2)</f>
        <v>101.92</v>
      </c>
    </row>
    <row r="23" spans="1:8" ht="13.50" thickBot="1" customHeight="1">
      <c r="A23" s="21" t="s">
        <v>42</v>
      </c>
      <c r="B23" s="21"/>
      <c r="C23" s="22"/>
      <c r="D23" s="22"/>
      <c r="E23" s="23"/>
      <c r="F23" s="24" t="s">
        <v>43</v>
      </c>
      <c r="G23" s="25"/>
      <c r="H23" s="26">
        <f ca="1">ROUND(SUM(INDIRECT(ADDRESS(ROW()+(-1), COLUMN()+(0), 1)),INDIRECT(ADDRESS(ROW()+(-3), COLUMN()+(0), 1)),INDIRECT(ADDRESS(ROW()+(-10), COLUMN()+(0), 1))), 2)</f>
        <v>5197.71</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