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<sst xmlns="http://schemas.openxmlformats.org/spreadsheetml/2006/main" count="26" uniqueCount="26">
  <si>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</si>
  <si>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</si>
  <si>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</si>
  <si>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</si>
  <si>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Puerta interior de vidrio templado transparente de 10 mm de espesor, de 2100x800 mm, perfiles verticales de aluminio con moldura para ocultar el solape con la estructura de la mampara contigua</t>
    </r>
    <r>
      <rPr>
        <sz val="8.25"/>
        <color rgb="FF000000"/>
        <rFont val="Arial"/>
        <family val="2"/>
      </rPr>
      <t xml:space="preserve">; para mampara modular.</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</si>
  <si>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</si>
  <si>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</si>
  <si>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</si>
  <si>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</si>
  <si>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</si>
  <si>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</si>
  <si>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</si>
  <si>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mt26mmd015g</t>
  </si>
  <si>
    <t xml:space="preserve">Ud</t>
  </si>
  <si>
    <t xml:space="preserve">Puerta interior de vidrio templado transparente de 10 mm de espesor, de 2100x800 mm, perfiles verticales de aluminio con moldura para ocultar el solape con la estructura de la mampara contigua, fijo superior de vidrio laminar de seguridad 5+5, perfiles superiores vistos de aluminio anodizado o lacado estándar; incluso bisagras y cerradura con maneta.</t>
  </si>
  <si>
    <t xml:space="preserve">Subtotal materiales:</t>
  </si>
  <si>
    <t xml:space="preserve">Mano de obra</t>
  </si>
  <si>
    <t xml:space="preserve">mo011</t>
  </si>
  <si>
    <t xml:space="preserve">h</t>
  </si>
  <si>
    <t xml:space="preserve">Montador.</t>
  </si>
  <si>
    <t xml:space="preserve">Subtotal mano de obra:</t>
  </si>
  <si>
    <t xml:space="preserve">Herramientas</t>
  </si>
  <si>
    <t xml:space="preserve">%</t>
  </si>
  <si>
    <t xml:space="preserve">Herramientas</t>
  </si>
  <si>
    <t xml:space="preserve">Coste de mantenimiento decenal: $ 65,14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</si>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</sst>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4.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1272.060000</v>
      </c>
      <c r="H10" s="13">
        <f ca="1">ROUND(INDIRECT(ADDRESS(ROW()+(0), COLUMN()+(-2), 1))*INDIRECT(ADDRESS(ROW()+(0), COLUMN()+(-1), 1)), 2)</f>
        <v>1272.060000</v>
      </c>
    </row>
    <row r="11" spans="1:8" ht="13.50" thickBot="1" customHeight="1">
      <c r="A11" s="14"/>
      <c r="B11" s="14"/>
      <c r="C11" s="14"/>
      <c r="D11" s="14"/>
      <c r="E11" s="14"/>
      <c r="F11" s="8" t="s">
        <v>15</v>
      </c>
      <c r="G11" s="8"/>
      <c r="H11" s="16">
        <f ca="1">ROUND(SUM(INDIRECT(ADDRESS(ROW()+(-1), COLUMN()+(0), 1))), 2)</f>
        <v>1272.060000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0.618000</v>
      </c>
      <c r="G13" s="13">
        <v>8.510000</v>
      </c>
      <c r="H13" s="13">
        <f ca="1">ROUND(INDIRECT(ADDRESS(ROW()+(0), COLUMN()+(-2), 1))*INDIRECT(ADDRESS(ROW()+(0), COLUMN()+(-1), 1)), 2)</f>
        <v>5.260000</v>
      </c>
    </row>
    <row r="14" spans="1:8" ht="13.50" thickBot="1" customHeight="1">
      <c r="A14" s="14"/>
      <c r="B14" s="14"/>
      <c r="C14" s="14"/>
      <c r="D14" s="14"/>
      <c r="E14" s="14"/>
      <c r="F14" s="8" t="s">
        <v>20</v>
      </c>
      <c r="G14" s="8"/>
      <c r="H14" s="16">
        <f ca="1">ROUND(SUM(INDIRECT(ADDRESS(ROW()+(-1), COLUMN()+(0), 1))), 2)</f>
        <v>5.260000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2)</f>
        <v>1277.320000</v>
      </c>
      <c r="H16" s="13">
        <f ca="1">ROUND(INDIRECT(ADDRESS(ROW()+(0), COLUMN()+(-2), 1))*INDIRECT(ADDRESS(ROW()+(0), COLUMN()+(-1), 1))/100, 2)</f>
        <v>25.550000</v>
      </c>
    </row>
    <row r="17" spans="1:8" ht="13.50" thickBot="1" customHeight="1">
      <c r="A17" s="20" t="s">
        <v>24</v>
      </c>
      <c r="B17" s="20"/>
      <c r="C17" s="21"/>
      <c r="D17" s="21"/>
      <c r="E17" s="22"/>
      <c r="F17" s="23" t="s">
        <v>25</v>
      </c>
      <c r="G17" s="24"/>
      <c r="H17" s="25">
        <f ca="1">ROUND(SUM(INDIRECT(ADDRESS(ROW()+(-1), COLUMN()+(0), 1)),INDIRECT(ADDRESS(ROW()+(-3), COLUMN()+(0), 1)),INDIRECT(ADDRESS(ROW()+(-6), COLUMN()+(0), 1))), 2)</f>
        <v>1302.870000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