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<sst xmlns="http://schemas.openxmlformats.org/spreadsheetml/2006/main" count="74" uniqueCount="74">
  <si>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</si>
  <si>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FBY020</t>
  </si>
  <si>
    <t xml:space="preserve">m²</t>
  </si>
  <si>
    <t xml:space="preserve">Pared interior con láminas de yeso, para cerramiento de hueco de elevador, sistema Shaftwall "KNAUF".</t>
  </si>
  <si>
    <r>
      <rPr>
        <b/>
        <sz val="8.25"/>
        <color rgb="FF000000"/>
        <rFont val="Arial"/>
        <family val="2"/>
      </rPr>
      <t xml:space="preserve">Cerramiento de hueco de elevador mediante el sistema Shaftwall W634.es, de pared interior especial (20+60+15 + 48+15+15)/600 LM - (CT 60 + 48) (1 maciza (DFH2) y 3 cortafuego (DF)), con láminas de yeso, sobre bandas acústicas "KNAUF", colocadas en la base del pared interior, formado por una estructura doble, de montantes tipo CT 60 y montantes tipo estándar con disposición reforzada "H"; aislamiento entre montantes de tipo CT con panel semirrígido de lana mineral, espesor 45 mm, y entre montantes de tipo estándar con panel semirrígido de lana mineral, espesor 45 mm; 173 mm de espesor total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173</t>
    </r>
    <r>
      <rPr>
        <sz val="8.25"/>
        <color rgb="FF000000"/>
        <rFont val="Arial"/>
        <family val="2"/>
      </rPr>
      <t xml:space="preserve"> mm de espesor total.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</si>
  <si>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</si>
  <si>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</si>
  <si>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</si>
  <si>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</si>
  <si>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</si>
  <si>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</si>
  <si>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</si>
  <si>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mt12pck020b</t>
  </si>
  <si>
    <t xml:space="preserve">m</t>
  </si>
  <si>
    <t xml:space="preserve">Banda acústica de dilatación autoadhesiva de espuma de poliuretano de celdas cerradas "KNAUF", de 3,2 mm de espesor y 50 mm de anchura, resistencia térmica 0,10 m²K/W, conductividad térmica 0,032 W/(mK).</t>
  </si>
  <si>
    <t xml:space="preserve">mt12sak030a</t>
  </si>
  <si>
    <t xml:space="preserve">m</t>
  </si>
  <si>
    <t xml:space="preserve">Canal CT 62 "KNAUF", de acero galvanizado.</t>
  </si>
  <si>
    <t xml:space="preserve">mt12psg220</t>
  </si>
  <si>
    <t xml:space="preserve">Ud</t>
  </si>
  <si>
    <t xml:space="preserve">Fijación compuesta por taco y tornillo 5x27.</t>
  </si>
  <si>
    <t xml:space="preserve">mt12sak020a</t>
  </si>
  <si>
    <t xml:space="preserve">m</t>
  </si>
  <si>
    <t xml:space="preserve">Montante CT 60 "KNAUF", de acero galvanizado.</t>
  </si>
  <si>
    <t xml:space="preserve">mt12sak010a</t>
  </si>
  <si>
    <t xml:space="preserve">m²</t>
  </si>
  <si>
    <t xml:space="preserve">Lámina de yeso DFH2 / - 600 / 3000 / 20 / borde cuadrado, maciza "KNAUF", Euroclase A2-s1, 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</si>
  <si>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</si>
  <si>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</si>
  <si>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</si>
  <si>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mt12ppk010j</t>
  </si>
  <si>
    <t xml:space="preserve">m²</t>
  </si>
  <si>
    <t xml:space="preserve">Lámina de yeso DF / - 1200 / longitud / 15 / borde afinado, cortafuego "KNAUF".</t>
  </si>
  <si>
    <t xml:space="preserve">mt12ptk010dd</t>
  </si>
  <si>
    <t xml:space="preserve">Ud</t>
  </si>
  <si>
    <t xml:space="preserve">Tornillo autoperforante TB "KNAUF" 3,5x25.</t>
  </si>
  <si>
    <t xml:space="preserve">mt12pck020a</t>
  </si>
  <si>
    <t xml:space="preserve">m</t>
  </si>
  <si>
    <t xml:space="preserve">Banda acústica de dilatación autoadhesiva de espuma de poliuretano de celdas cerradas "KNAUF", de 3,2 mm de espesor y 30 mm de anchura, resistencia térmica 0,10 m²K/W, conductividad térmica 0,032 W/(mK).</t>
  </si>
  <si>
    <t xml:space="preserve">mt12pfk020c</t>
  </si>
  <si>
    <t xml:space="preserve">m</t>
  </si>
  <si>
    <t xml:space="preserve">Canal 48/30 "KNAUF" de acero galvanizado.</t>
  </si>
  <si>
    <t xml:space="preserve">mt12pfk010c</t>
  </si>
  <si>
    <t xml:space="preserve">m</t>
  </si>
  <si>
    <t xml:space="preserve">Montante 48/35 "KNAUF" de acero galvanizado.</t>
  </si>
  <si>
    <t xml:space="preserve">mt12ptk010cd</t>
  </si>
  <si>
    <t xml:space="preserve">Ud</t>
  </si>
  <si>
    <t xml:space="preserve">Tornillo autoperforante TN "KNAUF" 3,5x25.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</si>
  <si>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</si>
  <si>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</si>
  <si>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</si>
  <si>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</si>
  <si>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</si>
  <si>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</si>
  <si>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</si>
  <si>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</si>
  <si>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</si>
  <si>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</si>
  <si>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</si>
  <si>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</si>
  <si>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</si>
  <si>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</si>
  <si>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</si>
  <si>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</si>
  <si>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</si>
  <si>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</si>
  <si>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</si>
  <si>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Principiante de montador de prefabricados interiores.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</si>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</sst>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36" customWidth="1"/>
    <col min="4" max="4" width="20.23" customWidth="1"/>
    <col min="5" max="5" width="27.37" customWidth="1"/>
    <col min="6" max="6" width="8.84" customWidth="1"/>
    <col min="7" max="7" width="5.10" customWidth="1"/>
    <col min="8" max="8" width="9.01" customWidth="1"/>
    <col min="9" max="9" width="4.93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1.200000</v>
      </c>
      <c r="H9" s="14"/>
      <c r="I9" s="15">
        <v>0.450000</v>
      </c>
      <c r="J9" s="15"/>
      <c r="K9" s="15">
        <f ca="1">ROUND(INDIRECT(ADDRESS(ROW()+(0), COLUMN()+(-4), 1))*INDIRECT(ADDRESS(ROW()+(0), COLUMN()+(-2), 1)), 2)</f>
        <v>0.540000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0.700000</v>
      </c>
      <c r="H10" s="14"/>
      <c r="I10" s="15">
        <v>17.730000</v>
      </c>
      <c r="J10" s="15"/>
      <c r="K10" s="15">
        <f ca="1">ROUND(INDIRECT(ADDRESS(ROW()+(0), COLUMN()+(-4), 1))*INDIRECT(ADDRESS(ROW()+(0), COLUMN()+(-2), 1)), 2)</f>
        <v>12.410000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3.200000</v>
      </c>
      <c r="H11" s="14"/>
      <c r="I11" s="15">
        <v>0.090000</v>
      </c>
      <c r="J11" s="15"/>
      <c r="K11" s="15">
        <f ca="1">ROUND(INDIRECT(ADDRESS(ROW()+(0), COLUMN()+(-4), 1))*INDIRECT(ADDRESS(ROW()+(0), COLUMN()+(-2), 1)), 2)</f>
        <v>0.290000</v>
      </c>
    </row>
    <row r="12" spans="1:11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2.000000</v>
      </c>
      <c r="H12" s="14"/>
      <c r="I12" s="15">
        <v>22.490000</v>
      </c>
      <c r="J12" s="15"/>
      <c r="K12" s="15">
        <f ca="1">ROUND(INDIRECT(ADDRESS(ROW()+(0), COLUMN()+(-4), 1))*INDIRECT(ADDRESS(ROW()+(0), COLUMN()+(-2), 1)), 2)</f>
        <v>44.980000</v>
      </c>
    </row>
    <row r="13" spans="1:11" ht="24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1.000000</v>
      </c>
      <c r="H13" s="14"/>
      <c r="I13" s="15">
        <v>18.040000</v>
      </c>
      <c r="J13" s="15"/>
      <c r="K13" s="15">
        <f ca="1">ROUND(INDIRECT(ADDRESS(ROW()+(0), COLUMN()+(-4), 1))*INDIRECT(ADDRESS(ROW()+(0), COLUMN()+(-2), 1)), 2)</f>
        <v>18.040000</v>
      </c>
    </row>
    <row r="14" spans="1:11" ht="13.5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2.100000</v>
      </c>
      <c r="H14" s="14"/>
      <c r="I14" s="15">
        <v>4.110000</v>
      </c>
      <c r="J14" s="15"/>
      <c r="K14" s="15">
        <f ca="1">ROUND(INDIRECT(ADDRESS(ROW()+(0), COLUMN()+(-4), 1))*INDIRECT(ADDRESS(ROW()+(0), COLUMN()+(-2), 1)), 2)</f>
        <v>8.630000</v>
      </c>
    </row>
    <row r="15" spans="1:11" ht="24.0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4">
        <v>3.000000</v>
      </c>
      <c r="H15" s="14"/>
      <c r="I15" s="15">
        <v>14.650000</v>
      </c>
      <c r="J15" s="15"/>
      <c r="K15" s="15">
        <f ca="1">ROUND(INDIRECT(ADDRESS(ROW()+(0), COLUMN()+(-4), 1))*INDIRECT(ADDRESS(ROW()+(0), COLUMN()+(-2), 1)), 2)</f>
        <v>43.950000</v>
      </c>
    </row>
    <row r="16" spans="1:11" ht="13.5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4">
        <v>15.000000</v>
      </c>
      <c r="H16" s="14"/>
      <c r="I16" s="15">
        <v>0.020000</v>
      </c>
      <c r="J16" s="15"/>
      <c r="K16" s="15">
        <f ca="1">ROUND(INDIRECT(ADDRESS(ROW()+(0), COLUMN()+(-4), 1))*INDIRECT(ADDRESS(ROW()+(0), COLUMN()+(-2), 1)), 2)</f>
        <v>0.300000</v>
      </c>
    </row>
    <row r="17" spans="1:11" ht="45.0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4">
        <v>1.200000</v>
      </c>
      <c r="H17" s="14"/>
      <c r="I17" s="15">
        <v>0.280000</v>
      </c>
      <c r="J17" s="15"/>
      <c r="K17" s="15">
        <f ca="1">ROUND(INDIRECT(ADDRESS(ROW()+(0), COLUMN()+(-4), 1))*INDIRECT(ADDRESS(ROW()+(0), COLUMN()+(-2), 1)), 2)</f>
        <v>0.340000</v>
      </c>
    </row>
    <row r="18" spans="1:11" ht="13.50" thickBot="1" customHeight="1">
      <c r="A18" s="1" t="s">
        <v>39</v>
      </c>
      <c r="B18" s="13" t="s">
        <v>40</v>
      </c>
      <c r="C18" s="1" t="s">
        <v>41</v>
      </c>
      <c r="D18" s="1"/>
      <c r="E18" s="1"/>
      <c r="F18" s="1"/>
      <c r="G18" s="14">
        <v>0.700000</v>
      </c>
      <c r="H18" s="14"/>
      <c r="I18" s="15">
        <v>1.750000</v>
      </c>
      <c r="J18" s="15"/>
      <c r="K18" s="15">
        <f ca="1">ROUND(INDIRECT(ADDRESS(ROW()+(0), COLUMN()+(-4), 1))*INDIRECT(ADDRESS(ROW()+(0), COLUMN()+(-2), 1)), 2)</f>
        <v>1.230000</v>
      </c>
    </row>
    <row r="19" spans="1:11" ht="13.50" thickBot="1" customHeight="1">
      <c r="A19" s="1" t="s">
        <v>42</v>
      </c>
      <c r="B19" s="13" t="s">
        <v>43</v>
      </c>
      <c r="C19" s="1" t="s">
        <v>44</v>
      </c>
      <c r="D19" s="1"/>
      <c r="E19" s="1"/>
      <c r="F19" s="1"/>
      <c r="G19" s="14">
        <v>4.000000</v>
      </c>
      <c r="H19" s="14"/>
      <c r="I19" s="15">
        <v>2.360000</v>
      </c>
      <c r="J19" s="15"/>
      <c r="K19" s="15">
        <f ca="1">ROUND(INDIRECT(ADDRESS(ROW()+(0), COLUMN()+(-4), 1))*INDIRECT(ADDRESS(ROW()+(0), COLUMN()+(-2), 1)), 2)</f>
        <v>9.440000</v>
      </c>
    </row>
    <row r="20" spans="1:11" ht="13.50" thickBot="1" customHeight="1">
      <c r="A20" s="1" t="s">
        <v>45</v>
      </c>
      <c r="B20" s="13" t="s">
        <v>46</v>
      </c>
      <c r="C20" s="1" t="s">
        <v>47</v>
      </c>
      <c r="D20" s="1"/>
      <c r="E20" s="1"/>
      <c r="F20" s="1"/>
      <c r="G20" s="14">
        <v>8.000000</v>
      </c>
      <c r="H20" s="14"/>
      <c r="I20" s="15">
        <v>0.010000</v>
      </c>
      <c r="J20" s="15"/>
      <c r="K20" s="15">
        <f ca="1">ROUND(INDIRECT(ADDRESS(ROW()+(0), COLUMN()+(-4), 1))*INDIRECT(ADDRESS(ROW()+(0), COLUMN()+(-2), 1)), 2)</f>
        <v>0.080000</v>
      </c>
    </row>
    <row r="21" spans="1:11" ht="13.50" thickBot="1" customHeight="1">
      <c r="A21" s="1" t="s">
        <v>48</v>
      </c>
      <c r="B21" s="13" t="s">
        <v>49</v>
      </c>
      <c r="C21" s="1" t="s">
        <v>50</v>
      </c>
      <c r="D21" s="1"/>
      <c r="E21" s="1"/>
      <c r="F21" s="1"/>
      <c r="G21" s="14">
        <v>15.000000</v>
      </c>
      <c r="H21" s="14"/>
      <c r="I21" s="15">
        <v>0.020000</v>
      </c>
      <c r="J21" s="15"/>
      <c r="K21" s="15">
        <f ca="1">ROUND(INDIRECT(ADDRESS(ROW()+(0), COLUMN()+(-4), 1))*INDIRECT(ADDRESS(ROW()+(0), COLUMN()+(-2), 1)), 2)</f>
        <v>0.300000</v>
      </c>
    </row>
    <row r="22" spans="1:11" ht="13.50" thickBot="1" customHeight="1">
      <c r="A22" s="1" t="s">
        <v>51</v>
      </c>
      <c r="B22" s="13" t="s">
        <v>52</v>
      </c>
      <c r="C22" s="1" t="s">
        <v>53</v>
      </c>
      <c r="D22" s="1"/>
      <c r="E22" s="1"/>
      <c r="F22" s="1"/>
      <c r="G22" s="14">
        <v>15.000000</v>
      </c>
      <c r="H22" s="14"/>
      <c r="I22" s="15">
        <v>0.030000</v>
      </c>
      <c r="J22" s="15"/>
      <c r="K22" s="15">
        <f ca="1">ROUND(INDIRECT(ADDRESS(ROW()+(0), COLUMN()+(-4), 1))*INDIRECT(ADDRESS(ROW()+(0), COLUMN()+(-2), 1)), 2)</f>
        <v>0.450000</v>
      </c>
    </row>
    <row r="23" spans="1:11" ht="13.50" thickBot="1" customHeight="1">
      <c r="A23" s="1" t="s">
        <v>54</v>
      </c>
      <c r="B23" s="13" t="s">
        <v>55</v>
      </c>
      <c r="C23" s="1" t="s">
        <v>56</v>
      </c>
      <c r="D23" s="1"/>
      <c r="E23" s="1"/>
      <c r="F23" s="1"/>
      <c r="G23" s="14">
        <v>1.400000</v>
      </c>
      <c r="H23" s="14"/>
      <c r="I23" s="15">
        <v>2.140000</v>
      </c>
      <c r="J23" s="15"/>
      <c r="K23" s="15">
        <f ca="1">ROUND(INDIRECT(ADDRESS(ROW()+(0), COLUMN()+(-4), 1))*INDIRECT(ADDRESS(ROW()+(0), COLUMN()+(-2), 1)), 2)</f>
        <v>3.000000</v>
      </c>
    </row>
    <row r="24" spans="1:11" ht="13.50" thickBot="1" customHeight="1">
      <c r="A24" s="1" t="s">
        <v>57</v>
      </c>
      <c r="B24" s="13" t="s">
        <v>58</v>
      </c>
      <c r="C24" s="1" t="s">
        <v>59</v>
      </c>
      <c r="D24" s="1"/>
      <c r="E24" s="1"/>
      <c r="F24" s="1"/>
      <c r="G24" s="16">
        <v>1.600000</v>
      </c>
      <c r="H24" s="16"/>
      <c r="I24" s="17">
        <v>0.060000</v>
      </c>
      <c r="J24" s="17"/>
      <c r="K24" s="17">
        <f ca="1">ROUND(INDIRECT(ADDRESS(ROW()+(0), COLUMN()+(-4), 1))*INDIRECT(ADDRESS(ROW()+(0), COLUMN()+(-2), 1)), 2)</f>
        <v>0.100000</v>
      </c>
    </row>
    <row r="25" spans="1:11" ht="13.50" thickBot="1" customHeight="1">
      <c r="A25" s="18"/>
      <c r="B25" s="18"/>
      <c r="C25" s="18"/>
      <c r="D25" s="18"/>
      <c r="E25" s="18"/>
      <c r="F25" s="18"/>
      <c r="G25" s="12" t="s">
        <v>60</v>
      </c>
      <c r="H25" s="12"/>
      <c r="I25" s="12"/>
      <c r="J25" s="12"/>
      <c r="K2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144.080000</v>
      </c>
    </row>
    <row r="26" spans="1:11" ht="13.50" thickBot="1" customHeight="1">
      <c r="A26" s="18">
        <v>2.000000</v>
      </c>
      <c r="B26" s="18"/>
      <c r="C26" s="21" t="s">
        <v>61</v>
      </c>
      <c r="D26" s="21"/>
      <c r="E26" s="21"/>
      <c r="F26" s="21"/>
      <c r="G26" s="21"/>
      <c r="H26" s="21"/>
      <c r="I26" s="18"/>
      <c r="J26" s="18"/>
      <c r="K26" s="18"/>
    </row>
    <row r="27" spans="1:11" ht="13.50" thickBot="1" customHeight="1">
      <c r="A27" s="1" t="s">
        <v>62</v>
      </c>
      <c r="B27" s="13" t="s">
        <v>63</v>
      </c>
      <c r="C27" s="1" t="s">
        <v>64</v>
      </c>
      <c r="D27" s="1"/>
      <c r="E27" s="1"/>
      <c r="F27" s="1"/>
      <c r="G27" s="14">
        <v>0.779000</v>
      </c>
      <c r="H27" s="14"/>
      <c r="I27" s="15">
        <v>8.410000</v>
      </c>
      <c r="J27" s="15"/>
      <c r="K27" s="15">
        <f ca="1">ROUND(INDIRECT(ADDRESS(ROW()+(0), COLUMN()+(-4), 1))*INDIRECT(ADDRESS(ROW()+(0), COLUMN()+(-2), 1)), 2)</f>
        <v>6.550000</v>
      </c>
    </row>
    <row r="28" spans="1:11" ht="13.50" thickBot="1" customHeight="1">
      <c r="A28" s="1" t="s">
        <v>65</v>
      </c>
      <c r="B28" s="13" t="s">
        <v>66</v>
      </c>
      <c r="C28" s="1" t="s">
        <v>67</v>
      </c>
      <c r="D28" s="1"/>
      <c r="E28" s="1"/>
      <c r="F28" s="1"/>
      <c r="G28" s="16">
        <v>0.779000</v>
      </c>
      <c r="H28" s="16"/>
      <c r="I28" s="17">
        <v>5.140000</v>
      </c>
      <c r="J28" s="17"/>
      <c r="K28" s="17">
        <f ca="1">ROUND(INDIRECT(ADDRESS(ROW()+(0), COLUMN()+(-4), 1))*INDIRECT(ADDRESS(ROW()+(0), COLUMN()+(-2), 1)), 2)</f>
        <v>4.000000</v>
      </c>
    </row>
    <row r="29" spans="1:11" ht="13.50" thickBot="1" customHeight="1">
      <c r="A29" s="18"/>
      <c r="B29" s="18"/>
      <c r="C29" s="18"/>
      <c r="D29" s="18"/>
      <c r="E29" s="18"/>
      <c r="F29" s="18"/>
      <c r="G29" s="12" t="s">
        <v>68</v>
      </c>
      <c r="H29" s="12"/>
      <c r="I29" s="12"/>
      <c r="J29" s="12"/>
      <c r="K29" s="20">
        <f ca="1">ROUND(SUM(INDIRECT(ADDRESS(ROW()+(-1), COLUMN()+(0), 1)),INDIRECT(ADDRESS(ROW()+(-2), COLUMN()+(0), 1))), 2)</f>
        <v>10.550000</v>
      </c>
    </row>
    <row r="30" spans="1:11" ht="13.50" thickBot="1" customHeight="1">
      <c r="A30" s="18">
        <v>3.000000</v>
      </c>
      <c r="B30" s="18"/>
      <c r="C30" s="21" t="s">
        <v>69</v>
      </c>
      <c r="D30" s="21"/>
      <c r="E30" s="21"/>
      <c r="F30" s="21"/>
      <c r="G30" s="21"/>
      <c r="H30" s="21"/>
      <c r="I30" s="18"/>
      <c r="J30" s="18"/>
      <c r="K30" s="18"/>
    </row>
    <row r="31" spans="1:11" ht="13.50" thickBot="1" customHeight="1">
      <c r="A31" s="22"/>
      <c r="B31" s="23" t="s">
        <v>70</v>
      </c>
      <c r="C31" s="22" t="s">
        <v>71</v>
      </c>
      <c r="D31" s="22"/>
      <c r="E31" s="22"/>
      <c r="F31" s="22"/>
      <c r="G31" s="16">
        <v>2.000000</v>
      </c>
      <c r="H31" s="16"/>
      <c r="I31" s="17">
        <f ca="1">ROUND(SUM(INDIRECT(ADDRESS(ROW()+(-2), COLUMN()+(2), 1)),INDIRECT(ADDRESS(ROW()+(-6), COLUMN()+(2), 1))), 2)</f>
        <v>154.630000</v>
      </c>
      <c r="J31" s="17"/>
      <c r="K31" s="17">
        <f ca="1">ROUND(INDIRECT(ADDRESS(ROW()+(0), COLUMN()+(-4), 1))*INDIRECT(ADDRESS(ROW()+(0), COLUMN()+(-2), 1))/100, 2)</f>
        <v>3.090000</v>
      </c>
    </row>
    <row r="32" spans="1:11" ht="13.50" thickBot="1" customHeight="1">
      <c r="A32" s="6" t="s">
        <v>72</v>
      </c>
      <c r="B32" s="7"/>
      <c r="C32" s="8"/>
      <c r="D32" s="8"/>
      <c r="E32" s="8"/>
      <c r="F32" s="8"/>
      <c r="G32" s="24" t="s">
        <v>73</v>
      </c>
      <c r="H32" s="24"/>
      <c r="I32" s="25"/>
      <c r="J32" s="25"/>
      <c r="K32" s="26">
        <f ca="1">ROUND(SUM(INDIRECT(ADDRESS(ROW()+(-1), COLUMN()+(0), 1)),INDIRECT(ADDRESS(ROW()+(-3), COLUMN()+(0), 1)),INDIRECT(ADDRESS(ROW()+(-7), COLUMN()+(0), 1))), 2)</f>
        <v>157.720000</v>
      </c>
    </row>
  </sheetData>
  <mergeCells count="7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J25"/>
    <mergeCell ref="C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J29"/>
    <mergeCell ref="C30:H30"/>
    <mergeCell ref="I30:J30"/>
    <mergeCell ref="C31:F31"/>
    <mergeCell ref="G31:H31"/>
    <mergeCell ref="I31:J31"/>
    <mergeCell ref="A32:F32"/>
    <mergeCell ref="G32:J32"/>
  </mergeCells>
  <pageMargins left="0.620079" right="0.472441" top="0.472441" bottom="0.472441" header="0.0" footer="0.0"/>
  <pageSetup paperSize="9" orientation="portrait"/>
  <rowBreaks count="0" manualBreakCount="0">
    </rowBreaks>
</worksheet>
</file>