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<sst xmlns="http://schemas.openxmlformats.org/spreadsheetml/2006/main" count="42" uniqueCount="42">
  <si>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</si>
  <si>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0GE030</t>
  </si>
  <si>
    <t xml:space="preserve">m³</t>
  </si>
  <si>
    <t xml:space="preserve">Sondeo arqueológico.</t>
  </si>
  <si>
    <r>
      <rPr>
        <sz val="8.25"/>
        <color rgb="FF000000"/>
        <rFont val="Arial"/>
        <family val="2"/>
      </rPr>
      <t xml:space="preserve">Sondeo arqueológico de 1x1x1 m, en el terreno, donde existen sitios arqueológicos catalogados, con un grado de complejidad bajo, con medios mecánicos, mediante la excavación por niveles naturales o artificiales según método arqueológico.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</si>
  <si>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</si>
  <si>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</si>
  <si>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</si>
  <si>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</si>
  <si>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</si>
  <si>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</si>
  <si>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</si>
  <si>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mt51arq010</t>
  </si>
  <si>
    <t xml:space="preserve">Ud</t>
  </si>
  <si>
    <t xml:space="preserve">Material fungible para trabajos de arqueología.</t>
  </si>
  <si>
    <t xml:space="preserve">mt51arq020</t>
  </si>
  <si>
    <t xml:space="preserve">Ud</t>
  </si>
  <si>
    <t xml:space="preserve">Material y utillaje para trabajos de arqueología.</t>
  </si>
  <si>
    <t xml:space="preserve">Subtotal materiales:</t>
  </si>
  <si>
    <t xml:space="preserve">Equipo y maquinaria</t>
  </si>
  <si>
    <t xml:space="preserve">mq01exn010k</t>
  </si>
  <si>
    <t xml:space="preserve">h</t>
  </si>
  <si>
    <t xml:space="preserve">Miniretroexcavadora sobre neumáticos, de 43,8 kW.</t>
  </si>
  <si>
    <t xml:space="preserve">Subtotal equipo y maquinaria:</t>
  </si>
  <si>
    <t xml:space="preserve">Mano de obra</t>
  </si>
  <si>
    <t xml:space="preserve">mo000</t>
  </si>
  <si>
    <t xml:space="preserve">h</t>
  </si>
  <si>
    <t xml:space="preserve">arqueólogo.</t>
  </si>
  <si>
    <t xml:space="preserve">mo057</t>
  </si>
  <si>
    <t xml:space="preserve">h</t>
  </si>
  <si>
    <t xml:space="preserve">Asistente arqueólogo.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</si>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</sst>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2.07" customWidth="1"/>
    <col min="5" max="5" width="48.45" customWidth="1"/>
    <col min="6" max="6" width="19.72" customWidth="1"/>
    <col min="7" max="7" width="17.85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0.017</v>
      </c>
      <c r="G10" s="12">
        <v>1051.06</v>
      </c>
      <c r="H10" s="12">
        <f ca="1">ROUND(INDIRECT(ADDRESS(ROW()+(0), COLUMN()+(-2), 1))*INDIRECT(ADDRESS(ROW()+(0), COLUMN()+(-1), 1)), 2)</f>
        <v>17.87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0.008</v>
      </c>
      <c r="G11" s="14">
        <v>1510.9</v>
      </c>
      <c r="H11" s="14">
        <f ca="1">ROUND(INDIRECT(ADDRESS(ROW()+(0), COLUMN()+(-2), 1))*INDIRECT(ADDRESS(ROW()+(0), COLUMN()+(-1), 1)), 2)</f>
        <v>12.09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1.516</v>
      </c>
      <c r="G14" s="14">
        <v>53.27</v>
      </c>
      <c r="H14" s="14">
        <f ca="1">ROUND(INDIRECT(ADDRESS(ROW()+(0), COLUMN()+(-2), 1))*INDIRECT(ADDRESS(ROW()+(0), COLUMN()+(-1), 1)), 2)</f>
        <v>80.76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80.76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1.583</v>
      </c>
      <c r="G17" s="12">
        <v>16.2</v>
      </c>
      <c r="H17" s="12">
        <f ca="1">ROUND(INDIRECT(ADDRESS(ROW()+(0), COLUMN()+(-2), 1))*INDIRECT(ADDRESS(ROW()+(0), COLUMN()+(-1), 1)), 2)</f>
        <v>25.64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1.583</v>
      </c>
      <c r="G18" s="12">
        <v>10.14</v>
      </c>
      <c r="H18" s="12">
        <f ca="1">ROUND(INDIRECT(ADDRESS(ROW()+(0), COLUMN()+(-2), 1))*INDIRECT(ADDRESS(ROW()+(0), COLUMN()+(-1), 1)), 2)</f>
        <v>16.05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1.488</v>
      </c>
      <c r="G19" s="12">
        <v>8.05</v>
      </c>
      <c r="H19" s="12">
        <f ca="1">ROUND(INDIRECT(ADDRESS(ROW()+(0), COLUMN()+(-2), 1))*INDIRECT(ADDRESS(ROW()+(0), COLUMN()+(-1), 1)), 2)</f>
        <v>11.98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1.488</v>
      </c>
      <c r="G20" s="14">
        <v>7.91</v>
      </c>
      <c r="H20" s="14">
        <f ca="1">ROUND(INDIRECT(ADDRESS(ROW()+(0), COLUMN()+(-2), 1))*INDIRECT(ADDRESS(ROW()+(0), COLUMN()+(-1), 1)), 2)</f>
        <v>11.77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1))), 2)</f>
        <v>65.44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1)),INDIRECT(ADDRESS(ROW()+(-8), COLUMN()+(1), 1)),INDIRECT(ADDRESS(ROW()+(-11), COLUMN()+(1), 1))), 2)</f>
        <v>176.16</v>
      </c>
      <c r="H23" s="14">
        <f ca="1">ROUND(INDIRECT(ADDRESS(ROW()+(0), COLUMN()+(-2), 1))*INDIRECT(ADDRESS(ROW()+(0), COLUMN()+(-1), 1))/100, 2)</f>
        <v>3.52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1)),INDIRECT(ADDRESS(ROW()+(-9), COLUMN()+(0), 1)),INDIRECT(ADDRESS(ROW()+(-12), COLUMN()+(0), 1))), 2)</f>
        <v>179.68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