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<sst xmlns="http://schemas.openxmlformats.org/spreadsheetml/2006/main" count="112" uniqueCount="112">
  <si>
    <t xml:space="preserve"/>
  </si>
  <si>
    <t xml:space="preserve">UCM010</t>
  </si>
  <si>
    <t xml:space="preserve">m²</t>
  </si>
  <si>
    <t xml:space="preserve">Marquesina metálica para cobertura de vehículos, en estacionamiento colectivo exterior.</t>
  </si>
  <si>
    <r>
      <rPr>
        <sz val="8.25"/>
        <color rgb="FF000000"/>
        <rFont val="Arial"/>
        <family val="2"/>
      </rPr>
      <t xml:space="preserve">Marquesina metálica para cobertura de vehículos, en estacionamiento colectivo exterior, compuesta de: CIMENTACIÓN: formada por zapatas y correas de concreto armado sobre capa de plantilla, realizadas con concreto f'c=210 kg/cm² (3000 psi), clase de exposición F0 S0 P0 C0, tamaño máximo del agregado 25 mm (1" ASTM Nº 57), consistencia blanda, preparado en obra, y vaciado con medios manuales, y acero Grado 60 (fy=4200 kg/cm²); ESTRUCTURA: formada por columnas, vigas y correas de acero A 36, en perfiles laminados en caliente, mediante uniones soldadas, con imprimación anticorrosiva realizada en taller; fijada a la fundación mediante placas de anclaje de acero A 36, en perfil plano, con taladro central biselado y pernos soldados de acero corrugado Grado 60 (fy=4200 kg/cm²); CUBIERTA: de lámina perfilada de acero galvanizado prelacado, de 0,6 mm de espesor, con nervios de entre 40 y 50 mm de altura de cresta, a una separación de entre 250 y 270 mm, colocada con un solape de la chapa superior de 200 mm y un solape lateral de un trapecio y fijada mecánicamente a correa estructural y borde perimetral realizado con lámina plegada de acero galvanizado, de 0,8 mm de espesor, 30 cm de desarrollo y 3 pliegues. Incluso accesorios de fijación de las láminas y masilla de base neutra monocomponente,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</si>
  <si>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</si>
  <si>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</si>
  <si>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</si>
  <si>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</si>
  <si>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</si>
  <si>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</si>
  <si>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</si>
  <si>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mt10hmf100abb</t>
  </si>
  <si>
    <t xml:space="preserve">m³</t>
  </si>
  <si>
    <t xml:space="preserve">Concreto simple f'c=100 kg/cm² (1000 psi), clase de exposición F0 S0 P0 C0, tamaño máximo del agregado 25 mm (1" ASTM Nº 57), consistencia blanda, premezclado, según ACI 318.</t>
  </si>
  <si>
    <t xml:space="preserve">mt08aaa010a</t>
  </si>
  <si>
    <t xml:space="preserve">m³</t>
  </si>
  <si>
    <t xml:space="preserve">Agua.</t>
  </si>
  <si>
    <t xml:space="preserve">mt01arg000h</t>
  </si>
  <si>
    <t xml:space="preserve">m³</t>
  </si>
  <si>
    <t xml:space="preserve">Arena cribada.</t>
  </si>
  <si>
    <t xml:space="preserve">mt01arg001hq</t>
  </si>
  <si>
    <t xml:space="preserve">m³</t>
  </si>
  <si>
    <t xml:space="preserve">Agregado grueso homogeneizado, de tamaño máximo 25 mm (1" ASTM Nº 57).</t>
  </si>
  <si>
    <t xml:space="preserve">mt08cem000h</t>
  </si>
  <si>
    <t xml:space="preserve">kg</t>
  </si>
  <si>
    <t xml:space="preserve">Cemento gris en sacos.</t>
  </si>
  <si>
    <t xml:space="preserve">mt07aco110c</t>
  </si>
  <si>
    <t xml:space="preserve">kg</t>
  </si>
  <si>
    <t xml:space="preserve">Acero en varillas corrugadas, Grado 60 (fy=4200 kg/cm²), de varios diámetros, según ASTM A 615.</t>
  </si>
  <si>
    <t xml:space="preserve">mt07aco020a</t>
  </si>
  <si>
    <t xml:space="preserve">Ud</t>
  </si>
  <si>
    <t xml:space="preserve">Separador homologado para fundaciones.</t>
  </si>
  <si>
    <t xml:space="preserve">mt07ala001e</t>
  </si>
  <si>
    <t xml:space="preserve">kg</t>
  </si>
  <si>
    <t xml:space="preserve">Pletina de acero laminado A 36, según ASTM A 36, para aplicaciones estructurales. Trabajada y montada en taller, para colocar con uniones soldadas en obra.</t>
  </si>
  <si>
    <t xml:space="preserve">mt07ala000ab</t>
  </si>
  <si>
    <t xml:space="preserve">kg</t>
  </si>
  <si>
    <t xml:space="preserve">Acero laminado A 36, en perfiles laminados en caliente, según ASTM A 36, piezas simples, para aplicaciones estructurales, acabado con imprimación antioxidante. Trabajado y montado en taller, para colocar con uniones soldadas en obra.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</si>
  <si>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</si>
  <si>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</si>
  <si>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</si>
  <si>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mt13ccp010a</t>
  </si>
  <si>
    <t xml:space="preserve">m²</t>
  </si>
  <si>
    <t xml:space="preserve">Lámina perfilada de acero galvanizado prelacado, de 0,6 mm de espesor, con nervios de entre 40 y 50 mm de altura de cresta, a una separación de entre 250 y 270 mm e inercia entre 13 y 21 cm4.</t>
  </si>
  <si>
    <t xml:space="preserve">mt13ccg030g</t>
  </si>
  <si>
    <t xml:space="preserve">Ud</t>
  </si>
  <si>
    <t xml:space="preserve">Tornillo autorroscante de 6,5x70 mm de acero inoxidable, con arandela.</t>
  </si>
  <si>
    <t xml:space="preserve">mt12www030mbj</t>
  </si>
  <si>
    <t xml:space="preserve">m</t>
  </si>
  <si>
    <t xml:space="preserve">Lámina plegada de acero galvanizado, de 0,8 mm de espesor, 30 cm de desarrollo y 3 pliegues, para borde perimetral.</t>
  </si>
  <si>
    <t xml:space="preserve">mt13ccg030d</t>
  </si>
  <si>
    <t xml:space="preserve">Ud</t>
  </si>
  <si>
    <t xml:space="preserve">Tornillo autorroscante de 6,5x130 mm de acero galvanizado, con arandela.</t>
  </si>
  <si>
    <t xml:space="preserve">mt21vva011</t>
  </si>
  <si>
    <t xml:space="preserve">l</t>
  </si>
  <si>
    <t xml:space="preserve">Masilla de base neutra monocomponente, para sellado de juntas; para aplicar con pistola.</t>
  </si>
  <si>
    <t xml:space="preserve">mt13ccg040</t>
  </si>
  <si>
    <t xml:space="preserve">m</t>
  </si>
  <si>
    <t xml:space="preserve">Junta de estanqueidad para láminas perfiladas de acero.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</si>
  <si>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</si>
  <si>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</si>
  <si>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</si>
  <si>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</si>
  <si>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</si>
  <si>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mq06hor010</t>
  </si>
  <si>
    <t xml:space="preserve">h</t>
  </si>
  <si>
    <t xml:space="preserve">Concretera eléctrica con una capacidad de amasado de 160 l.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</si>
  <si>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</si>
  <si>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</si>
  <si>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</si>
  <si>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</si>
  <si>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</si>
  <si>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</si>
  <si>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</si>
  <si>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</si>
  <si>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</si>
  <si>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</si>
  <si>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</si>
  <si>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</si>
  <si>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</si>
  <si>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Ayudante de albañilería.</t>
  </si>
  <si>
    <t xml:space="preserve">mo045</t>
  </si>
  <si>
    <t xml:space="preserve">h</t>
  </si>
  <si>
    <t xml:space="preserve">Albañil especializado en vaciado del concreto.</t>
  </si>
  <si>
    <t xml:space="preserve">mo092</t>
  </si>
  <si>
    <t xml:space="preserve">h</t>
  </si>
  <si>
    <t xml:space="preserve">Principiante de albañil especializado en vaciado del concreto.</t>
  </si>
  <si>
    <t xml:space="preserve">mo043</t>
  </si>
  <si>
    <t xml:space="preserve">h</t>
  </si>
  <si>
    <t xml:space="preserve">Reforzador.</t>
  </si>
  <si>
    <t xml:space="preserve">mo090</t>
  </si>
  <si>
    <t xml:space="preserve">h</t>
  </si>
  <si>
    <t xml:space="preserve">Principiante de reforzador.</t>
  </si>
  <si>
    <t xml:space="preserve">mo047</t>
  </si>
  <si>
    <t xml:space="preserve">h</t>
  </si>
  <si>
    <t xml:space="preserve">Armador.</t>
  </si>
  <si>
    <t xml:space="preserve">mo094</t>
  </si>
  <si>
    <t xml:space="preserve">h</t>
  </si>
  <si>
    <t xml:space="preserve">Principiante de armador.</t>
  </si>
  <si>
    <t xml:space="preserve">mo051</t>
  </si>
  <si>
    <t xml:space="preserve">h</t>
  </si>
  <si>
    <t xml:space="preserve">Montador de fachadas y techos de paneles metálicos.</t>
  </si>
  <si>
    <t xml:space="preserve">mo098</t>
  </si>
  <si>
    <t xml:space="preserve">h</t>
  </si>
  <si>
    <t xml:space="preserve">Principiante de montador de fachadas y techos de paneles metálicos.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</si>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</sst>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1.19" customWidth="1"/>
    <col min="4" max="4" width="7.65" customWidth="1"/>
    <col min="5" max="5" width="66.81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</v>
      </c>
      <c r="G10" s="12">
        <v>109.2</v>
      </c>
      <c r="H10" s="12">
        <f ca="1">ROUND(INDIRECT(ADDRESS(ROW()+(0), COLUMN()+(-2), 1))*INDIRECT(ADDRESS(ROW()+(0), COLUMN()+(-1), 1)), 2)</f>
        <v>1.09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0.021</v>
      </c>
      <c r="G11" s="12">
        <v>2.04</v>
      </c>
      <c r="H11" s="12">
        <f ca="1">ROUND(INDIRECT(ADDRESS(ROW()+(0), COLUMN()+(-2), 1))*INDIRECT(ADDRESS(ROW()+(0), COLUMN()+(-1), 1)), 2)</f>
        <v>0.04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0.056</v>
      </c>
      <c r="G12" s="12">
        <v>20.27</v>
      </c>
      <c r="H12" s="12">
        <f ca="1">ROUND(INDIRECT(ADDRESS(ROW()+(0), COLUMN()+(-2), 1))*INDIRECT(ADDRESS(ROW()+(0), COLUMN()+(-1), 1)), 2)</f>
        <v>1.14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0.084</v>
      </c>
      <c r="G13" s="12">
        <v>26.3</v>
      </c>
      <c r="H13" s="12">
        <f ca="1">ROUND(INDIRECT(ADDRESS(ROW()+(0), COLUMN()+(-2), 1))*INDIRECT(ADDRESS(ROW()+(0), COLUMN()+(-1), 1)), 2)</f>
        <v>2.21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35</v>
      </c>
      <c r="G14" s="12">
        <v>0.2</v>
      </c>
      <c r="H14" s="12">
        <f ca="1">ROUND(INDIRECT(ADDRESS(ROW()+(0), COLUMN()+(-2), 1))*INDIRECT(ADDRESS(ROW()+(0), COLUMN()+(-1), 1)), 2)</f>
        <v>7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4.14</v>
      </c>
      <c r="G15" s="12">
        <v>0.92</v>
      </c>
      <c r="H15" s="12">
        <f ca="1">ROUND(INDIRECT(ADDRESS(ROW()+(0), COLUMN()+(-2), 1))*INDIRECT(ADDRESS(ROW()+(0), COLUMN()+(-1), 1)), 2)</f>
        <v>3.81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0.8</v>
      </c>
      <c r="G16" s="12">
        <v>0.2</v>
      </c>
      <c r="H16" s="12">
        <f ca="1">ROUND(INDIRECT(ADDRESS(ROW()+(0), COLUMN()+(-2), 1))*INDIRECT(ADDRESS(ROW()+(0), COLUMN()+(-1), 1)), 2)</f>
        <v>0.16</v>
      </c>
    </row>
    <row r="17" spans="1:8" ht="34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0.47</v>
      </c>
      <c r="G17" s="12">
        <v>3.61</v>
      </c>
      <c r="H17" s="12">
        <f ca="1">ROUND(INDIRECT(ADDRESS(ROW()+(0), COLUMN()+(-2), 1))*INDIRECT(ADDRESS(ROW()+(0), COLUMN()+(-1), 1)), 2)</f>
        <v>1.7</v>
      </c>
    </row>
    <row r="18" spans="1:8" ht="45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17.5</v>
      </c>
      <c r="G18" s="12">
        <v>2.1</v>
      </c>
      <c r="H18" s="12">
        <f ca="1">ROUND(INDIRECT(ADDRESS(ROW()+(0), COLUMN()+(-2), 1))*INDIRECT(ADDRESS(ROW()+(0), COLUMN()+(-1), 1)), 2)</f>
        <v>36.75</v>
      </c>
    </row>
    <row r="19" spans="1:8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0.167</v>
      </c>
      <c r="G19" s="12">
        <v>6.9</v>
      </c>
      <c r="H19" s="12">
        <f ca="1">ROUND(INDIRECT(ADDRESS(ROW()+(0), COLUMN()+(-2), 1))*INDIRECT(ADDRESS(ROW()+(0), COLUMN()+(-1), 1)), 2)</f>
        <v>1.15</v>
      </c>
    </row>
    <row r="20" spans="1:8" ht="34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1.05</v>
      </c>
      <c r="G20" s="12">
        <v>8.84</v>
      </c>
      <c r="H20" s="12">
        <f ca="1">ROUND(INDIRECT(ADDRESS(ROW()+(0), COLUMN()+(-2), 1))*INDIRECT(ADDRESS(ROW()+(0), COLUMN()+(-1), 1)), 2)</f>
        <v>9.28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3</v>
      </c>
      <c r="G21" s="12">
        <v>0.63</v>
      </c>
      <c r="H21" s="12">
        <f ca="1">ROUND(INDIRECT(ADDRESS(ROW()+(0), COLUMN()+(-2), 1))*INDIRECT(ADDRESS(ROW()+(0), COLUMN()+(-1), 1)), 2)</f>
        <v>1.89</v>
      </c>
    </row>
    <row r="22" spans="1:8" ht="24.0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0.214</v>
      </c>
      <c r="G22" s="12">
        <v>6.32</v>
      </c>
      <c r="H22" s="12">
        <f ca="1">ROUND(INDIRECT(ADDRESS(ROW()+(0), COLUMN()+(-2), 1))*INDIRECT(ADDRESS(ROW()+(0), COLUMN()+(-1), 1)), 2)</f>
        <v>1.35</v>
      </c>
    </row>
    <row r="23" spans="1:8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1.2</v>
      </c>
      <c r="G23" s="12">
        <v>0.5</v>
      </c>
      <c r="H23" s="12">
        <f ca="1">ROUND(INDIRECT(ADDRESS(ROW()+(0), COLUMN()+(-2), 1))*INDIRECT(ADDRESS(ROW()+(0), COLUMN()+(-1), 1)), 2)</f>
        <v>0.6</v>
      </c>
    </row>
    <row r="24" spans="1:8" ht="24.0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0.005</v>
      </c>
      <c r="G24" s="12">
        <v>20.32</v>
      </c>
      <c r="H24" s="12">
        <f ca="1">ROUND(INDIRECT(ADDRESS(ROW()+(0), COLUMN()+(-2), 1))*INDIRECT(ADDRESS(ROW()+(0), COLUMN()+(-1), 1)), 2)</f>
        <v>0.1</v>
      </c>
    </row>
    <row r="25" spans="1:8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3">
        <v>0.2</v>
      </c>
      <c r="G25" s="14">
        <v>3.83</v>
      </c>
      <c r="H25" s="14">
        <f ca="1">ROUND(INDIRECT(ADDRESS(ROW()+(0), COLUMN()+(-2), 1))*INDIRECT(ADDRESS(ROW()+(0), COLUMN()+(-1), 1)), 2)</f>
        <v>0.77</v>
      </c>
    </row>
    <row r="26" spans="1:8" ht="13.50" thickBot="1" customHeight="1">
      <c r="A26" s="15"/>
      <c r="B26" s="15"/>
      <c r="C26" s="15"/>
      <c r="D26" s="15"/>
      <c r="E26" s="15"/>
      <c r="F26" s="9" t="s">
        <v>60</v>
      </c>
      <c r="G26" s="9"/>
      <c r="H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69.04</v>
      </c>
    </row>
    <row r="27" spans="1:8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5"/>
      <c r="H27" s="15"/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1">
        <v>0.1</v>
      </c>
      <c r="G28" s="12">
        <v>48.57</v>
      </c>
      <c r="H28" s="12">
        <f ca="1">ROUND(INDIRECT(ADDRESS(ROW()+(0), COLUMN()+(-2), 1))*INDIRECT(ADDRESS(ROW()+(0), COLUMN()+(-1), 1)), 2)</f>
        <v>4.86</v>
      </c>
    </row>
    <row r="29" spans="1:8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1">
        <v>0.07</v>
      </c>
      <c r="G29" s="12">
        <v>4.1</v>
      </c>
      <c r="H29" s="12">
        <f ca="1">ROUND(INDIRECT(ADDRESS(ROW()+(0), COLUMN()+(-2), 1))*INDIRECT(ADDRESS(ROW()+(0), COLUMN()+(-1), 1)), 2)</f>
        <v>0.29</v>
      </c>
    </row>
    <row r="30" spans="1:8" ht="24.0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1">
        <v>0.01</v>
      </c>
      <c r="G30" s="12">
        <v>9.8</v>
      </c>
      <c r="H30" s="12">
        <f ca="1">ROUND(INDIRECT(ADDRESS(ROW()+(0), COLUMN()+(-2), 1))*INDIRECT(ADDRESS(ROW()+(0), COLUMN()+(-1), 1)), 2)</f>
        <v>0.1</v>
      </c>
    </row>
    <row r="31" spans="1:8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3">
        <v>0.601</v>
      </c>
      <c r="G31" s="14">
        <v>4.07</v>
      </c>
      <c r="H31" s="14">
        <f ca="1">ROUND(INDIRECT(ADDRESS(ROW()+(0), COLUMN()+(-2), 1))*INDIRECT(ADDRESS(ROW()+(0), COLUMN()+(-1), 1)), 2)</f>
        <v>2.45</v>
      </c>
    </row>
    <row r="32" spans="1:8" ht="13.50" thickBot="1" customHeight="1">
      <c r="A32" s="15"/>
      <c r="B32" s="15"/>
      <c r="C32" s="15"/>
      <c r="D32" s="15"/>
      <c r="E32" s="15"/>
      <c r="F32" s="9" t="s">
        <v>74</v>
      </c>
      <c r="G32" s="9"/>
      <c r="H32" s="17">
        <f ca="1">ROUND(SUM(INDIRECT(ADDRESS(ROW()+(-1), COLUMN()+(0), 1)),INDIRECT(ADDRESS(ROW()+(-2), COLUMN()+(0), 1)),INDIRECT(ADDRESS(ROW()+(-3), COLUMN()+(0), 1)),INDIRECT(ADDRESS(ROW()+(-4), COLUMN()+(0), 1))), 2)</f>
        <v>7.7</v>
      </c>
    </row>
    <row r="33" spans="1:8" ht="13.50" thickBot="1" customHeight="1">
      <c r="A33" s="15">
        <v>3</v>
      </c>
      <c r="B33" s="15"/>
      <c r="C33" s="15"/>
      <c r="D33" s="15"/>
      <c r="E33" s="18" t="s">
        <v>75</v>
      </c>
      <c r="F33" s="18"/>
      <c r="G33" s="15"/>
      <c r="H33" s="15"/>
    </row>
    <row r="34" spans="1:8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1">
        <v>0.107</v>
      </c>
      <c r="G34" s="12">
        <v>11.01</v>
      </c>
      <c r="H34" s="12">
        <f ca="1">ROUND(INDIRECT(ADDRESS(ROW()+(0), COLUMN()+(-2), 1))*INDIRECT(ADDRESS(ROW()+(0), COLUMN()+(-1), 1)), 2)</f>
        <v>1.18</v>
      </c>
    </row>
    <row r="35" spans="1:8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1">
        <v>0.112</v>
      </c>
      <c r="G35" s="12">
        <v>11.19</v>
      </c>
      <c r="H35" s="12">
        <f ca="1">ROUND(INDIRECT(ADDRESS(ROW()+(0), COLUMN()+(-2), 1))*INDIRECT(ADDRESS(ROW()+(0), COLUMN()+(-1), 1)), 2)</f>
        <v>1.25</v>
      </c>
    </row>
    <row r="36" spans="1:8" ht="13.50" thickBot="1" customHeight="1">
      <c r="A36" s="1" t="s">
        <v>82</v>
      </c>
      <c r="B36" s="1"/>
      <c r="C36" s="1"/>
      <c r="D36" s="10" t="s">
        <v>83</v>
      </c>
      <c r="E36" s="1" t="s">
        <v>84</v>
      </c>
      <c r="F36" s="11">
        <v>0.005</v>
      </c>
      <c r="G36" s="12">
        <v>18.57</v>
      </c>
      <c r="H36" s="12">
        <f ca="1">ROUND(INDIRECT(ADDRESS(ROW()+(0), COLUMN()+(-2), 1))*INDIRECT(ADDRESS(ROW()+(0), COLUMN()+(-1), 1)), 2)</f>
        <v>0.09</v>
      </c>
    </row>
    <row r="37" spans="1:8" ht="13.50" thickBot="1" customHeight="1">
      <c r="A37" s="1" t="s">
        <v>85</v>
      </c>
      <c r="B37" s="1"/>
      <c r="C37" s="1"/>
      <c r="D37" s="10" t="s">
        <v>86</v>
      </c>
      <c r="E37" s="1" t="s">
        <v>87</v>
      </c>
      <c r="F37" s="11">
        <v>0.031</v>
      </c>
      <c r="G37" s="12">
        <v>11.9</v>
      </c>
      <c r="H37" s="12">
        <f ca="1">ROUND(INDIRECT(ADDRESS(ROW()+(0), COLUMN()+(-2), 1))*INDIRECT(ADDRESS(ROW()+(0), COLUMN()+(-1), 1)), 2)</f>
        <v>0.37</v>
      </c>
    </row>
    <row r="38" spans="1:8" ht="13.50" thickBot="1" customHeight="1">
      <c r="A38" s="1" t="s">
        <v>88</v>
      </c>
      <c r="B38" s="1"/>
      <c r="C38" s="1"/>
      <c r="D38" s="10" t="s">
        <v>89</v>
      </c>
      <c r="E38" s="1" t="s">
        <v>90</v>
      </c>
      <c r="F38" s="11">
        <v>0.065</v>
      </c>
      <c r="G38" s="12">
        <v>18.57</v>
      </c>
      <c r="H38" s="12">
        <f ca="1">ROUND(INDIRECT(ADDRESS(ROW()+(0), COLUMN()+(-2), 1))*INDIRECT(ADDRESS(ROW()+(0), COLUMN()+(-1), 1)), 2)</f>
        <v>1.21</v>
      </c>
    </row>
    <row r="39" spans="1:8" ht="13.50" thickBot="1" customHeight="1">
      <c r="A39" s="1" t="s">
        <v>91</v>
      </c>
      <c r="B39" s="1"/>
      <c r="C39" s="1"/>
      <c r="D39" s="10" t="s">
        <v>92</v>
      </c>
      <c r="E39" s="1" t="s">
        <v>93</v>
      </c>
      <c r="F39" s="11">
        <v>0.098</v>
      </c>
      <c r="G39" s="12">
        <v>11.9</v>
      </c>
      <c r="H39" s="12">
        <f ca="1">ROUND(INDIRECT(ADDRESS(ROW()+(0), COLUMN()+(-2), 1))*INDIRECT(ADDRESS(ROW()+(0), COLUMN()+(-1), 1)), 2)</f>
        <v>1.17</v>
      </c>
    </row>
    <row r="40" spans="1:8" ht="13.50" thickBot="1" customHeight="1">
      <c r="A40" s="1" t="s">
        <v>94</v>
      </c>
      <c r="B40" s="1"/>
      <c r="C40" s="1"/>
      <c r="D40" s="10" t="s">
        <v>95</v>
      </c>
      <c r="E40" s="1" t="s">
        <v>96</v>
      </c>
      <c r="F40" s="11">
        <v>0.288</v>
      </c>
      <c r="G40" s="12">
        <v>18.57</v>
      </c>
      <c r="H40" s="12">
        <f ca="1">ROUND(INDIRECT(ADDRESS(ROW()+(0), COLUMN()+(-2), 1))*INDIRECT(ADDRESS(ROW()+(0), COLUMN()+(-1), 1)), 2)</f>
        <v>5.35</v>
      </c>
    </row>
    <row r="41" spans="1:8" ht="13.50" thickBot="1" customHeight="1">
      <c r="A41" s="1" t="s">
        <v>97</v>
      </c>
      <c r="B41" s="1"/>
      <c r="C41" s="1"/>
      <c r="D41" s="10" t="s">
        <v>98</v>
      </c>
      <c r="E41" s="1" t="s">
        <v>99</v>
      </c>
      <c r="F41" s="11">
        <v>0.288</v>
      </c>
      <c r="G41" s="12">
        <v>11.9</v>
      </c>
      <c r="H41" s="12">
        <f ca="1">ROUND(INDIRECT(ADDRESS(ROW()+(0), COLUMN()+(-2), 1))*INDIRECT(ADDRESS(ROW()+(0), COLUMN()+(-1), 1)), 2)</f>
        <v>3.43</v>
      </c>
    </row>
    <row r="42" spans="1:8" ht="13.50" thickBot="1" customHeight="1">
      <c r="A42" s="1" t="s">
        <v>100</v>
      </c>
      <c r="B42" s="1"/>
      <c r="C42" s="1"/>
      <c r="D42" s="10" t="s">
        <v>101</v>
      </c>
      <c r="E42" s="1" t="s">
        <v>102</v>
      </c>
      <c r="F42" s="11">
        <v>0.316</v>
      </c>
      <c r="G42" s="12">
        <v>18.33</v>
      </c>
      <c r="H42" s="12">
        <f ca="1">ROUND(INDIRECT(ADDRESS(ROW()+(0), COLUMN()+(-2), 1))*INDIRECT(ADDRESS(ROW()+(0), COLUMN()+(-1), 1)), 2)</f>
        <v>5.79</v>
      </c>
    </row>
    <row r="43" spans="1:8" ht="13.50" thickBot="1" customHeight="1">
      <c r="A43" s="1" t="s">
        <v>103</v>
      </c>
      <c r="B43" s="1"/>
      <c r="C43" s="1"/>
      <c r="D43" s="10" t="s">
        <v>104</v>
      </c>
      <c r="E43" s="1" t="s">
        <v>105</v>
      </c>
      <c r="F43" s="13">
        <v>0.158</v>
      </c>
      <c r="G43" s="14">
        <v>11.44</v>
      </c>
      <c r="H43" s="14">
        <f ca="1">ROUND(INDIRECT(ADDRESS(ROW()+(0), COLUMN()+(-2), 1))*INDIRECT(ADDRESS(ROW()+(0), COLUMN()+(-1), 1)), 2)</f>
        <v>1.81</v>
      </c>
    </row>
    <row r="44" spans="1:8" ht="13.50" thickBot="1" customHeight="1">
      <c r="A44" s="15"/>
      <c r="B44" s="15"/>
      <c r="C44" s="15"/>
      <c r="D44" s="15"/>
      <c r="E44" s="15"/>
      <c r="F44" s="9" t="s">
        <v>106</v>
      </c>
      <c r="G44" s="9"/>
      <c r="H4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21.65</v>
      </c>
    </row>
    <row r="45" spans="1:8" ht="13.50" thickBot="1" customHeight="1">
      <c r="A45" s="15">
        <v>4</v>
      </c>
      <c r="B45" s="15"/>
      <c r="C45" s="15"/>
      <c r="D45" s="15"/>
      <c r="E45" s="18" t="s">
        <v>107</v>
      </c>
      <c r="F45" s="18"/>
      <c r="G45" s="15"/>
      <c r="H45" s="15"/>
    </row>
    <row r="46" spans="1:8" ht="13.50" thickBot="1" customHeight="1">
      <c r="A46" s="19"/>
      <c r="B46" s="19"/>
      <c r="C46" s="19"/>
      <c r="D46" s="20" t="s">
        <v>108</v>
      </c>
      <c r="E46" s="19" t="s">
        <v>109</v>
      </c>
      <c r="F46" s="13">
        <v>4</v>
      </c>
      <c r="G46" s="14">
        <f ca="1">ROUND(SUM(INDIRECT(ADDRESS(ROW()+(-2), COLUMN()+(1), 1)),INDIRECT(ADDRESS(ROW()+(-14), COLUMN()+(1), 1)),INDIRECT(ADDRESS(ROW()+(-20), COLUMN()+(1), 1))), 2)</f>
        <v>98.39</v>
      </c>
      <c r="H46" s="14">
        <f ca="1">ROUND(INDIRECT(ADDRESS(ROW()+(0), COLUMN()+(-2), 1))*INDIRECT(ADDRESS(ROW()+(0), COLUMN()+(-1), 1))/100, 2)</f>
        <v>3.94</v>
      </c>
    </row>
    <row r="47" spans="1:8" ht="13.50" thickBot="1" customHeight="1">
      <c r="A47" s="21" t="s">
        <v>110</v>
      </c>
      <c r="B47" s="21"/>
      <c r="C47" s="21"/>
      <c r="D47" s="22"/>
      <c r="E47" s="23"/>
      <c r="F47" s="24" t="s">
        <v>111</v>
      </c>
      <c r="G47" s="25"/>
      <c r="H47" s="26">
        <f ca="1">ROUND(SUM(INDIRECT(ADDRESS(ROW()+(-1), COLUMN()+(0), 1)),INDIRECT(ADDRESS(ROW()+(-3), COLUMN()+(0), 1)),INDIRECT(ADDRESS(ROW()+(-15), COLUMN()+(0), 1)),INDIRECT(ADDRESS(ROW()+(-21), COLUMN()+(0), 1))), 2)</f>
        <v>102.33</v>
      </c>
    </row>
  </sheetData>
  <mergeCells count="5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F26:G26"/>
    <mergeCell ref="A27:C27"/>
    <mergeCell ref="E27:F27"/>
    <mergeCell ref="A28:C28"/>
    <mergeCell ref="A29:C29"/>
    <mergeCell ref="A30:C30"/>
    <mergeCell ref="A31:C31"/>
    <mergeCell ref="A32:C32"/>
    <mergeCell ref="F32:G32"/>
    <mergeCell ref="A33:C33"/>
    <mergeCell ref="E33:F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F44:G44"/>
    <mergeCell ref="A45:C45"/>
    <mergeCell ref="E45:F45"/>
    <mergeCell ref="A46:C46"/>
    <mergeCell ref="A47:E47"/>
    <mergeCell ref="F47:G47"/>
  </mergeCells>
  <pageMargins left="0.147638" right="0.147638" top="0.206693" bottom="0.206693" header="0.0" footer="0.0"/>
  <pageSetup paperSize="9" orientation="portrait"/>
  <rowBreaks count="0" manualBreakCount="0">
    </rowBreaks>
</worksheet>
</file>