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<sst xmlns="http://schemas.openxmlformats.org/spreadsheetml/2006/main" count="23" uniqueCount="23">
  <si>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</si>
  <si>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SMA035</t>
  </si>
  <si>
    <t xml:space="preserve">Ud</t>
  </si>
  <si>
    <t xml:space="preserve">Varilla de sujeción para minusválidos, rehabilitación y tercera edad.</t>
  </si>
  <si>
    <r>
      <rPr>
        <b/>
        <sz val="7.80"/>
        <color rgb="FF000000"/>
        <rFont val="Arial"/>
        <family val="2"/>
      </rPr>
      <t xml:space="preserve">Varilla de sujeción para minusválidos, rehabilitación y tercera edad, para inodoro, colocada en pared, proyectable, con forma de U, con muescas antideslizantes, de acero inoxidable AISI 304 pulido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</si>
  <si>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</si>
  <si>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</si>
  <si>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</si>
  <si>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</si>
  <si>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</si>
  <si>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</si>
  <si>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mt31abj190a</t>
  </si>
  <si>
    <t xml:space="preserve">Ud</t>
  </si>
  <si>
    <t xml:space="preserve">Varilla de sujeción para minusválidos, rehabilitación y tercera edad, para inodoro, colocada en pared, proyectable, con forma de U, con muescas antideslizantes, de acero inoxidable AISI 304 pulido, de dimensiones totales 840x200 mm con tubo de 32 mm de diámetro exterior y 1 mm de espesor.</t>
  </si>
  <si>
    <t xml:space="preserve">mo105</t>
  </si>
  <si>
    <t xml:space="preserve">h</t>
  </si>
  <si>
    <t xml:space="preserve">Principiante de plomería.</t>
  </si>
  <si>
    <t xml:space="preserve">%</t>
  </si>
  <si>
    <t xml:space="preserve">Medios auxiliares</t>
  </si>
  <si>
    <t xml:space="preserve">%</t>
  </si>
  <si>
    <t xml:space="preserve">Costes indirectos</t>
  </si>
  <si>
    <t xml:space="preserve">Coste de mantenimiento decenal: $ 329,18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</si>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</sst>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35" customWidth="1"/>
    <col min="3" max="3" width="15.30" customWidth="1"/>
    <col min="4" max="4" width="53.19" customWidth="1"/>
    <col min="5" max="5" width="6.41" customWidth="1"/>
    <col min="6" max="6" width="1.02" customWidth="1"/>
    <col min="7" max="7" width="8.74" customWidth="1"/>
    <col min="8" max="8" width="3.79" customWidth="1"/>
    <col min="9" max="9" width="4.66" customWidth="1"/>
    <col min="10" max="10" width="8.45" customWidth="1"/>
  </cols>
  <sheetData>
    <row r="1" spans="1:1" ht="1.80" thickBot="1" customHeight="1">
      <c r="A1" s="1" t="s">
        <v>0</v>
      </c>
      <c r="B1" s="1"/>
      <c r="C1" s="1"/>
      <c r="D1" s="1"/>
      <c r="E1" s="1"/>
      <c r="F1" s="1"/>
      <c r="G1" s="1"/>
      <c r="H1" s="1"/>
      <c r="I1" s="1"/>
      <c r="J1" s="1"/>
    </row>
    <row r="3" spans="1:10" ht="21.60" thickBot="1" customHeight="1">
      <c r="A3" s="3" t="s">
        <v>1</v>
      </c>
      <c r="B3" s="3"/>
      <c r="C3" s="4" t="s">
        <v>2</v>
      </c>
      <c r="D3" s="3" t="s">
        <v>3</v>
      </c>
      <c r="E3" s="3"/>
      <c r="F3" s="3"/>
      <c r="G3" s="5"/>
      <c r="H3" s="5"/>
      <c r="I3" s="5"/>
      <c r="J3" s="5"/>
    </row>
    <row r="4" spans="1:10" ht="21.60" thickBot="1" customHeight="1">
      <c r="A4" s="6" t="s">
        <v>4</v>
      </c>
      <c r="B4" s="6"/>
      <c r="C4" s="7"/>
      <c r="D4" s="7"/>
      <c r="E4" s="7"/>
      <c r="F4" s="7"/>
      <c r="G4" s="7"/>
      <c r="H4" s="7"/>
      <c r="I4" s="7"/>
      <c r="J4" s="8"/>
    </row>
    <row r="7" spans="1:10" ht="12.00" thickBot="1" customHeight="1">
      <c r="A7" s="9" t="s">
        <v>5</v>
      </c>
      <c r="B7" s="9" t="s">
        <v>6</v>
      </c>
      <c r="C7" s="9" t="s">
        <v>7</v>
      </c>
      <c r="D7" s="9"/>
      <c r="E7" s="9" t="s">
        <v>8</v>
      </c>
      <c r="F7" s="9" t="s">
        <v>9</v>
      </c>
      <c r="G7" s="9"/>
      <c r="H7" s="9"/>
      <c r="I7" s="9" t="s">
        <v>10</v>
      </c>
      <c r="J7" s="9"/>
    </row>
    <row r="8" spans="1:10" ht="40.80" thickBot="1" customHeight="1">
      <c r="A8" s="10" t="s">
        <v>11</v>
      </c>
      <c r="B8" s="12" t="s">
        <v>12</v>
      </c>
      <c r="C8" s="10" t="s">
        <v>13</v>
      </c>
      <c r="D8" s="10"/>
      <c r="E8" s="14">
        <v>1.000000</v>
      </c>
      <c r="F8" s="16">
        <v>215.180000</v>
      </c>
      <c r="G8" s="16"/>
      <c r="H8" s="16"/>
      <c r="I8" s="16">
        <f ca="1">ROUND(INDIRECT(ADDRESS(ROW()+(0), COLUMN()+(-4), 1))*INDIRECT(ADDRESS(ROW()+(0), COLUMN()+(-3), 1)), 2)</f>
        <v>215.180000</v>
      </c>
      <c r="J8" s="16"/>
    </row>
    <row r="9" spans="1:10" ht="12.00" thickBot="1" customHeight="1">
      <c r="A9" s="17" t="s">
        <v>14</v>
      </c>
      <c r="B9" s="18" t="s">
        <v>15</v>
      </c>
      <c r="C9" s="19" t="s">
        <v>16</v>
      </c>
      <c r="D9" s="19"/>
      <c r="E9" s="20">
        <v>0.838000</v>
      </c>
      <c r="F9" s="21">
        <v>8.400000</v>
      </c>
      <c r="G9" s="21"/>
      <c r="H9" s="21"/>
      <c r="I9" s="21">
        <f ca="1">ROUND(INDIRECT(ADDRESS(ROW()+(0), COLUMN()+(-4), 1))*INDIRECT(ADDRESS(ROW()+(0), COLUMN()+(-3), 1)), 2)</f>
        <v>7.040000</v>
      </c>
      <c r="J9" s="21"/>
    </row>
    <row r="10" spans="1:10" ht="12.00" thickBot="1" customHeight="1">
      <c r="A10" s="17"/>
      <c r="B10" s="12" t="s">
        <v>17</v>
      </c>
      <c r="C10" s="10" t="s">
        <v>18</v>
      </c>
      <c r="D10" s="10"/>
      <c r="E10" s="14">
        <v>2.000000</v>
      </c>
      <c r="F10" s="16">
        <f ca="1">ROUND(SUM(INDIRECT(ADDRESS(ROW()+(-1), COLUMN()+(3), 1)),INDIRECT(ADDRESS(ROW()+(-2), COLUMN()+(3), 1))), 2)</f>
        <v>222.220000</v>
      </c>
      <c r="G10" s="16"/>
      <c r="H10" s="16"/>
      <c r="I10" s="16">
        <f ca="1">ROUND(INDIRECT(ADDRESS(ROW()+(0), COLUMN()+(-4), 1))*INDIRECT(ADDRESS(ROW()+(0), COLUMN()+(-3), 1))/100, 2)</f>
        <v>4.440000</v>
      </c>
      <c r="J10" s="16"/>
    </row>
    <row r="11" spans="1:10" ht="12.00" thickBot="1" customHeight="1">
      <c r="A11" s="19"/>
      <c r="B11" s="18" t="s">
        <v>19</v>
      </c>
      <c r="C11" s="19" t="s">
        <v>20</v>
      </c>
      <c r="D11" s="19"/>
      <c r="E11" s="20">
        <v>3.000000</v>
      </c>
      <c r="F11" s="21">
        <f ca="1">ROUND(SUM(INDIRECT(ADDRESS(ROW()+(-1), COLUMN()+(3), 1)),INDIRECT(ADDRESS(ROW()+(-2), COLUMN()+(3), 1)),INDIRECT(ADDRESS(ROW()+(-3), COLUMN()+(3), 1))), 2)</f>
        <v>226.660000</v>
      </c>
      <c r="G11" s="21"/>
      <c r="H11" s="21"/>
      <c r="I11" s="21">
        <f ca="1">ROUND(INDIRECT(ADDRESS(ROW()+(0), COLUMN()+(-4), 1))*INDIRECT(ADDRESS(ROW()+(0), COLUMN()+(-3), 1))/100, 2)</f>
        <v>6.800000</v>
      </c>
      <c r="J11" s="21"/>
    </row>
    <row r="12" spans="1:10" ht="12.00" thickBot="1" customHeight="1">
      <c r="A12" s="6" t="s">
        <v>21</v>
      </c>
      <c r="B12" s="7"/>
      <c r="C12" s="7"/>
      <c r="D12" s="7"/>
      <c r="E12" s="22"/>
      <c r="F12" s="6" t="s">
        <v>22</v>
      </c>
      <c r="G12" s="6"/>
      <c r="H12" s="6"/>
      <c r="I12" s="23">
        <f ca="1">ROUND(SUM(INDIRECT(ADDRESS(ROW()+(-1), COLUMN()+(0), 1)),INDIRECT(ADDRESS(ROW()+(-2), COLUMN()+(0), 1)),INDIRECT(ADDRESS(ROW()+(-3), COLUMN()+(0), 1)),INDIRECT(ADDRESS(ROW()+(-4), COLUMN()+(0), 1))), 2)</f>
        <v>233.460000</v>
      </c>
      <c r="J12" s="23"/>
    </row>
  </sheetData>
  <mergeCells count="23">
    <mergeCell ref="A1:J1"/>
    <mergeCell ref="A3:B3"/>
    <mergeCell ref="D3:F3"/>
    <mergeCell ref="H3:I3"/>
    <mergeCell ref="A4:J4"/>
    <mergeCell ref="C7:D7"/>
    <mergeCell ref="F7:H7"/>
    <mergeCell ref="I7:J7"/>
    <mergeCell ref="C8:D8"/>
    <mergeCell ref="F8:H8"/>
    <mergeCell ref="I8:J8"/>
    <mergeCell ref="C9:D9"/>
    <mergeCell ref="F9:H9"/>
    <mergeCell ref="I9:J9"/>
    <mergeCell ref="C10:D10"/>
    <mergeCell ref="F10:H10"/>
    <mergeCell ref="I10:J10"/>
    <mergeCell ref="C11:D11"/>
    <mergeCell ref="F11:H11"/>
    <mergeCell ref="I11:J11"/>
    <mergeCell ref="A12:D12"/>
    <mergeCell ref="F12:H12"/>
    <mergeCell ref="I12:J12"/>
  </mergeCells>
  <pageMargins left="0.620079" right="0.472441" top="0.472441" bottom="0.472441" header="0.0" footer="0.0"/>
  <pageSetup paperSize="9" orientation="portrait"/>
  <rowBreaks count="0" manualBreakCount="0">
    </rowBreaks>
</worksheet>
</file>