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<sst xmlns="http://schemas.openxmlformats.org/spreadsheetml/2006/main" count="38" uniqueCount="38">
  <si>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</si>
  <si>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NIC011</t>
  </si>
  <si>
    <t xml:space="preserve">m²</t>
  </si>
  <si>
    <t xml:space="preserve">Impermeabilización de losa de fundación, con láminas asfálticas.</t>
  </si>
  <si>
    <r>
      <rPr>
        <sz val="8.25"/>
        <color rgb="FF000000"/>
        <rFont val="Arial"/>
        <family val="2"/>
      </rPr>
      <t xml:space="preserve">Impermeabilización de losa de fundación, con lámina de betún modificado con elastómero SBS, masa nominal 4,8 kg/m², con armadura de fieltro de poliéster reforzado y estabilizado de 150 g/m², de superficie no protegida, totalmente adherida al soporte con soplete, colocada con solapes en la base de la losa de fundación, sobre una capa de plantilla, previa imprimación con emulsión asfáltica aniónica con cargas, y protegida con una capa antipunzonante de geotextil de polipropileno-polietileno, (125 g/m²), preparada para recibir directamente el concreto de la losa de fundación. Incluso banda de refuerzo de lámina de betún modificado con elastómero SBS, para la resolución del perímetro. El precio no incluye la capa de plantilla.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</si>
  <si>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</si>
  <si>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</si>
  <si>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</si>
  <si>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</si>
  <si>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</si>
  <si>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</si>
  <si>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</si>
  <si>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</si>
  <si>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</si>
  <si>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</si>
  <si>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mt14lba010m</t>
  </si>
  <si>
    <t xml:space="preserve">m²</t>
  </si>
  <si>
    <t xml:space="preserve">Lámina de betún modificado con elastómero SBS, de 4 mm de espesor, masa nominal 4,8 kg/m², con armadura de fieltro de poliéster reforzado y estabilizado de 150 g/m², de superficie no protegida, y coeficiente de difusión frente al gas radón 7x10-12 m²/s.</t>
  </si>
  <si>
    <t xml:space="preserve">mt14lba100a</t>
  </si>
  <si>
    <t xml:space="preserve">m</t>
  </si>
  <si>
    <t xml:space="preserve">Banda de refuerzo de lámina de betún modificado con elastómero SBS, de 33 cm de anchura, acabada con film plástico termofusible en ambas caras.</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</si>
  <si>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</si>
  <si>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</si>
  <si>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al ensayo de perforación dinámica según ISO 13433 inferior a 28 mm, resistencia CBR a punzonamiento 1,56 kN y una masa superficial de 125 g/m².</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</si>
  <si>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</si>
  <si>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</si>
  <si>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</si>
  <si>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</si>
  <si>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</si>
  <si>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</si>
  <si>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</si>
  <si>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</si>
  <si>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</si>
  <si>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</si>
  <si>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</si>
  <si>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</si>
  <si>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$ 0,62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</si>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</sst>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29" customWidth="1"/>
    <col min="3" max="3" width="7.31" customWidth="1"/>
    <col min="4" max="4" width="74.46"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0.5</v>
      </c>
      <c r="F10" s="12">
        <v>4.74</v>
      </c>
      <c r="G10" s="12">
        <f ca="1">ROUND(INDIRECT(ADDRESS(ROW()+(0), COLUMN()+(-2), 1))*INDIRECT(ADDRESS(ROW()+(0), COLUMN()+(-1), 1)), 2)</f>
        <v>2.37</v>
      </c>
    </row>
    <row r="11" spans="1:7" ht="34.50" thickBot="1" customHeight="1">
      <c r="A11" s="1" t="s">
        <v>15</v>
      </c>
      <c r="B11" s="1"/>
      <c r="C11" s="10" t="s">
        <v>16</v>
      </c>
      <c r="D11" s="1" t="s">
        <v>17</v>
      </c>
      <c r="E11" s="11">
        <v>1.1</v>
      </c>
      <c r="F11" s="12">
        <v>11.83</v>
      </c>
      <c r="G11" s="12">
        <f ca="1">ROUND(INDIRECT(ADDRESS(ROW()+(0), COLUMN()+(-2), 1))*INDIRECT(ADDRESS(ROW()+(0), COLUMN()+(-1), 1)), 2)</f>
        <v>13.01</v>
      </c>
    </row>
    <row r="12" spans="1:7" ht="24.00" thickBot="1" customHeight="1">
      <c r="A12" s="1" t="s">
        <v>18</v>
      </c>
      <c r="B12" s="1"/>
      <c r="C12" s="10" t="s">
        <v>19</v>
      </c>
      <c r="D12" s="1" t="s">
        <v>20</v>
      </c>
      <c r="E12" s="11">
        <v>0.5</v>
      </c>
      <c r="F12" s="12">
        <v>4.07</v>
      </c>
      <c r="G12" s="12">
        <f ca="1">ROUND(INDIRECT(ADDRESS(ROW()+(0), COLUMN()+(-2), 1))*INDIRECT(ADDRESS(ROW()+(0), COLUMN()+(-1), 1)), 2)</f>
        <v>2.04</v>
      </c>
    </row>
    <row r="13" spans="1:7" ht="55.50" thickBot="1" customHeight="1">
      <c r="A13" s="1" t="s">
        <v>21</v>
      </c>
      <c r="B13" s="1"/>
      <c r="C13" s="10" t="s">
        <v>22</v>
      </c>
      <c r="D13" s="1" t="s">
        <v>23</v>
      </c>
      <c r="E13" s="13">
        <v>1.1</v>
      </c>
      <c r="F13" s="14">
        <v>2.2</v>
      </c>
      <c r="G13" s="14">
        <f ca="1">ROUND(INDIRECT(ADDRESS(ROW()+(0), COLUMN()+(-2), 1))*INDIRECT(ADDRESS(ROW()+(0), COLUMN()+(-1), 1)), 2)</f>
        <v>2.42</v>
      </c>
    </row>
    <row r="14" spans="1:7" ht="13.50" thickBot="1" customHeight="1">
      <c r="A14" s="15"/>
      <c r="B14" s="15"/>
      <c r="C14" s="15"/>
      <c r="D14" s="15"/>
      <c r="E14" s="9" t="s">
        <v>24</v>
      </c>
      <c r="F14" s="9"/>
      <c r="G14" s="17">
        <f ca="1">ROUND(SUM(INDIRECT(ADDRESS(ROW()+(-1), COLUMN()+(0), 1)),INDIRECT(ADDRESS(ROW()+(-2), COLUMN()+(0), 1)),INDIRECT(ADDRESS(ROW()+(-3), COLUMN()+(0), 1)),INDIRECT(ADDRESS(ROW()+(-4), COLUMN()+(0), 1))), 2)</f>
        <v>19.84</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0.122</v>
      </c>
      <c r="F16" s="12">
        <v>17.84</v>
      </c>
      <c r="G16" s="12">
        <f ca="1">ROUND(INDIRECT(ADDRESS(ROW()+(0), COLUMN()+(-2), 1))*INDIRECT(ADDRESS(ROW()+(0), COLUMN()+(-1), 1)), 2)</f>
        <v>2.18</v>
      </c>
    </row>
    <row r="17" spans="1:7" ht="13.50" thickBot="1" customHeight="1">
      <c r="A17" s="1" t="s">
        <v>29</v>
      </c>
      <c r="B17" s="1"/>
      <c r="C17" s="10" t="s">
        <v>30</v>
      </c>
      <c r="D17" s="1" t="s">
        <v>31</v>
      </c>
      <c r="E17" s="13">
        <v>0.122</v>
      </c>
      <c r="F17" s="14">
        <v>11.44</v>
      </c>
      <c r="G17" s="14">
        <f ca="1">ROUND(INDIRECT(ADDRESS(ROW()+(0), COLUMN()+(-2), 1))*INDIRECT(ADDRESS(ROW()+(0), COLUMN()+(-1), 1)), 2)</f>
        <v>1.4</v>
      </c>
    </row>
    <row r="18" spans="1:7" ht="13.50" thickBot="1" customHeight="1">
      <c r="A18" s="15"/>
      <c r="B18" s="15"/>
      <c r="C18" s="15"/>
      <c r="D18" s="15"/>
      <c r="E18" s="9" t="s">
        <v>32</v>
      </c>
      <c r="F18" s="9"/>
      <c r="G18" s="17">
        <f ca="1">ROUND(SUM(INDIRECT(ADDRESS(ROW()+(-1), COLUMN()+(0), 1)),INDIRECT(ADDRESS(ROW()+(-2), COLUMN()+(0), 1))), 2)</f>
        <v>3.58</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23.42</v>
      </c>
      <c r="G20" s="14">
        <f ca="1">ROUND(INDIRECT(ADDRESS(ROW()+(0), COLUMN()+(-2), 1))*INDIRECT(ADDRESS(ROW()+(0), COLUMN()+(-1), 1))/100, 2)</f>
        <v>0.47</v>
      </c>
    </row>
    <row r="21" spans="1:7" ht="13.50" thickBot="1" customHeight="1">
      <c r="A21" s="21" t="s">
        <v>36</v>
      </c>
      <c r="B21" s="21"/>
      <c r="C21" s="22"/>
      <c r="D21" s="23"/>
      <c r="E21" s="24" t="s">
        <v>37</v>
      </c>
      <c r="F21" s="25"/>
      <c r="G21" s="26">
        <f ca="1">ROUND(SUM(INDIRECT(ADDRESS(ROW()+(-1), COLUMN()+(0), 1)),INDIRECT(ADDRESS(ROW()+(-3), COLUMN()+(0), 1)),INDIRECT(ADDRESS(ROW()+(-7), COLUMN()+(0), 1))), 2)</f>
        <v>23.89</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