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<sst xmlns="http://schemas.openxmlformats.org/spreadsheetml/2006/main" count="35" uniqueCount="35">
  <si>
    <t xml:space="preserve"/>
  </si>
  <si>
    <t xml:space="preserve">FLA040</t>
  </si>
  <si>
    <t xml:space="preserve">m²</t>
  </si>
  <si>
    <t xml:space="preserve">Fachada de paneles sándwich aislantes, de aluminio.</t>
  </si>
  <si>
    <r>
      <rPr>
        <sz val="8.25"/>
        <color rgb="FF000000"/>
        <rFont val="Arial"/>
        <family val="2"/>
      </rPr>
      <t xml:space="preserve">Fachada de paneles sándwich aislantes, de 50 mm de espesor y 900 mm de anchura, formados por doble cara metálica, la exterior de lámina de aluminio de 0,8 mm de espesor y la interior de lámina de acero de 0,5 mm de espesor y alma aislante de poliuretano de densidad media 50 kg/m³, colocados en posición horizontal y fijados mecánicamente con sistema de fijación vista a una estructura portante o auxiliar. Incluso accesorios de fijación de los paneles y cinta flexible de butilo, adhesiva por ambas caras, para el sellado de estanqueidad de los solapes entre paneles sándwich. El precio no incluye la estructura soporte ni la resolución de puntos singulares.</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</si>
  <si>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</si>
  <si>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</si>
  <si>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</si>
  <si>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</si>
  <si>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</si>
  <si>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</si>
  <si>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</si>
  <si>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mt12ppl110c</t>
  </si>
  <si>
    <t xml:space="preserve">m²</t>
  </si>
  <si>
    <t xml:space="preserve">Panel sándwich aislante para fachadas, de 50 mm de espesor y 900 mm de anchura, formado por doble cara metálica, la exterior de lámina de aluminio de 0,8 mm de espesor y la interior de lámina de acero de 0,5 mm de espesor y alma aislante de poliuretano de densidad media 50 kg/m³, con junta machihembrada.</t>
  </si>
  <si>
    <t xml:space="preserve">mt13ccg030h</t>
  </si>
  <si>
    <t xml:space="preserve">Ud</t>
  </si>
  <si>
    <t xml:space="preserve">Tornillo autorroscante de 6,5x130 mm de acero inoxidable, con arandela.</t>
  </si>
  <si>
    <t xml:space="preserve">mt13dcp020a</t>
  </si>
  <si>
    <t xml:space="preserve">m</t>
  </si>
  <si>
    <t xml:space="preserve">Cinta flexible de butilo, adhesiva por ambas caras, para el sellado de estanqueidad de los solapes entre paneles sándwich.</t>
  </si>
  <si>
    <t xml:space="preserve">Subtotal materiales:</t>
  </si>
  <si>
    <t xml:space="preserve">Mano de obra</t>
  </si>
  <si>
    <t xml:space="preserve">mo051</t>
  </si>
  <si>
    <t xml:space="preserve">h</t>
  </si>
  <si>
    <t xml:space="preserve">Montador de fachadas y techos de paneles metálicos.</t>
  </si>
  <si>
    <t xml:space="preserve">mo098</t>
  </si>
  <si>
    <t xml:space="preserve">h</t>
  </si>
  <si>
    <t xml:space="preserve">Principiante de montador de fachadas y techos de paneles metálicos.</t>
  </si>
  <si>
    <t xml:space="preserve">Subtotal mano de obra:</t>
  </si>
  <si>
    <t xml:space="preserve">Herramientas</t>
  </si>
  <si>
    <t xml:space="preserve">%</t>
  </si>
  <si>
    <t xml:space="preserve">Herramientas</t>
  </si>
  <si>
    <t xml:space="preserve">Coste de mantenimiento decenal: $ 6,60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</si>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</sst>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42" customWidth="1"/>
    <col min="3" max="3" width="1.87" customWidth="1"/>
    <col min="4" max="4" width="5.78" customWidth="1"/>
    <col min="5" max="5" width="75.48" customWidth="1"/>
    <col min="6" max="6" width="14.11" customWidth="1"/>
    <col min="7" max="7" width="9.86" customWidth="1"/>
    <col min="8" max="8" width="9.01"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66.0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45.00" thickBot="1" customHeight="1">
      <c r="A10" s="1" t="s">
        <v>12</v>
      </c>
      <c r="B10" s="1"/>
      <c r="C10" s="10" t="s">
        <v>13</v>
      </c>
      <c r="D10" s="10"/>
      <c r="E10" s="1" t="s">
        <v>14</v>
      </c>
      <c r="F10" s="11">
        <v>1.05</v>
      </c>
      <c r="G10" s="12">
        <v>61.65</v>
      </c>
      <c r="H10" s="12">
        <f ca="1">ROUND(INDIRECT(ADDRESS(ROW()+(0), COLUMN()+(-2), 1))*INDIRECT(ADDRESS(ROW()+(0), COLUMN()+(-1), 1)), 2)</f>
        <v>64.73</v>
      </c>
    </row>
    <row r="11" spans="1:8" ht="13.50" thickBot="1" customHeight="1">
      <c r="A11" s="1" t="s">
        <v>15</v>
      </c>
      <c r="B11" s="1"/>
      <c r="C11" s="10" t="s">
        <v>16</v>
      </c>
      <c r="D11" s="10"/>
      <c r="E11" s="1" t="s">
        <v>17</v>
      </c>
      <c r="F11" s="11">
        <v>8</v>
      </c>
      <c r="G11" s="12">
        <v>1.14</v>
      </c>
      <c r="H11" s="12">
        <f ca="1">ROUND(INDIRECT(ADDRESS(ROW()+(0), COLUMN()+(-2), 1))*INDIRECT(ADDRESS(ROW()+(0), COLUMN()+(-1), 1)), 2)</f>
        <v>9.12</v>
      </c>
    </row>
    <row r="12" spans="1:8" ht="24.00" thickBot="1" customHeight="1">
      <c r="A12" s="1" t="s">
        <v>18</v>
      </c>
      <c r="B12" s="1"/>
      <c r="C12" s="10" t="s">
        <v>19</v>
      </c>
      <c r="D12" s="10"/>
      <c r="E12" s="1" t="s">
        <v>20</v>
      </c>
      <c r="F12" s="13">
        <v>2</v>
      </c>
      <c r="G12" s="14">
        <v>2.7</v>
      </c>
      <c r="H12" s="14">
        <f ca="1">ROUND(INDIRECT(ADDRESS(ROW()+(0), COLUMN()+(-2), 1))*INDIRECT(ADDRESS(ROW()+(0), COLUMN()+(-1), 1)), 2)</f>
        <v>5.4</v>
      </c>
    </row>
    <row r="13" spans="1:8" ht="13.50" thickBot="1" customHeight="1">
      <c r="A13" s="15"/>
      <c r="B13" s="15"/>
      <c r="C13" s="15"/>
      <c r="D13" s="15"/>
      <c r="E13" s="15"/>
      <c r="F13" s="9" t="s">
        <v>21</v>
      </c>
      <c r="G13" s="9"/>
      <c r="H13" s="17">
        <f ca="1">ROUND(SUM(INDIRECT(ADDRESS(ROW()+(-1), COLUMN()+(0), 1)),INDIRECT(ADDRESS(ROW()+(-2), COLUMN()+(0), 1)),INDIRECT(ADDRESS(ROW()+(-3), COLUMN()+(0), 1))), 2)</f>
        <v>79.25</v>
      </c>
    </row>
    <row r="14" spans="1:8" ht="13.50" thickBot="1" customHeight="1">
      <c r="A14" s="15">
        <v>2</v>
      </c>
      <c r="B14" s="15"/>
      <c r="C14" s="15"/>
      <c r="D14" s="15"/>
      <c r="E14" s="18" t="s">
        <v>22</v>
      </c>
      <c r="F14" s="18"/>
      <c r="G14" s="15"/>
      <c r="H14" s="15"/>
    </row>
    <row r="15" spans="1:8" ht="13.50" thickBot="1" customHeight="1">
      <c r="A15" s="1" t="s">
        <v>23</v>
      </c>
      <c r="B15" s="1"/>
      <c r="C15" s="10" t="s">
        <v>24</v>
      </c>
      <c r="D15" s="10"/>
      <c r="E15" s="1" t="s">
        <v>25</v>
      </c>
      <c r="F15" s="11">
        <v>0.28</v>
      </c>
      <c r="G15" s="12">
        <v>15.4</v>
      </c>
      <c r="H15" s="12">
        <f ca="1">ROUND(INDIRECT(ADDRESS(ROW()+(0), COLUMN()+(-2), 1))*INDIRECT(ADDRESS(ROW()+(0), COLUMN()+(-1), 1)), 2)</f>
        <v>4.31</v>
      </c>
    </row>
    <row r="16" spans="1:8" ht="13.50" thickBot="1" customHeight="1">
      <c r="A16" s="1" t="s">
        <v>26</v>
      </c>
      <c r="B16" s="1"/>
      <c r="C16" s="10" t="s">
        <v>27</v>
      </c>
      <c r="D16" s="10"/>
      <c r="E16" s="1" t="s">
        <v>28</v>
      </c>
      <c r="F16" s="13">
        <v>0.28</v>
      </c>
      <c r="G16" s="14">
        <v>9.6</v>
      </c>
      <c r="H16" s="14">
        <f ca="1">ROUND(INDIRECT(ADDRESS(ROW()+(0), COLUMN()+(-2), 1))*INDIRECT(ADDRESS(ROW()+(0), COLUMN()+(-1), 1)), 2)</f>
        <v>2.69</v>
      </c>
    </row>
    <row r="17" spans="1:8" ht="13.50" thickBot="1" customHeight="1">
      <c r="A17" s="15"/>
      <c r="B17" s="15"/>
      <c r="C17" s="15"/>
      <c r="D17" s="15"/>
      <c r="E17" s="15"/>
      <c r="F17" s="9" t="s">
        <v>29</v>
      </c>
      <c r="G17" s="9"/>
      <c r="H17" s="17">
        <f ca="1">ROUND(SUM(INDIRECT(ADDRESS(ROW()+(-1), COLUMN()+(0), 1)),INDIRECT(ADDRESS(ROW()+(-2), COLUMN()+(0), 1))), 2)</f>
        <v>7</v>
      </c>
    </row>
    <row r="18" spans="1:8" ht="13.50" thickBot="1" customHeight="1">
      <c r="A18" s="15">
        <v>3</v>
      </c>
      <c r="B18" s="15"/>
      <c r="C18" s="15"/>
      <c r="D18" s="15"/>
      <c r="E18" s="18" t="s">
        <v>30</v>
      </c>
      <c r="F18" s="18"/>
      <c r="G18" s="15"/>
      <c r="H18" s="15"/>
    </row>
    <row r="19" spans="1:8" ht="13.50" thickBot="1" customHeight="1">
      <c r="A19" s="19"/>
      <c r="B19" s="19"/>
      <c r="C19" s="20" t="s">
        <v>31</v>
      </c>
      <c r="D19" s="20"/>
      <c r="E19" s="19" t="s">
        <v>32</v>
      </c>
      <c r="F19" s="13">
        <v>2</v>
      </c>
      <c r="G19" s="14">
        <f ca="1">ROUND(SUM(INDIRECT(ADDRESS(ROW()+(-2), COLUMN()+(1), 1)),INDIRECT(ADDRESS(ROW()+(-6), COLUMN()+(1), 1))), 2)</f>
        <v>86.25</v>
      </c>
      <c r="H19" s="14">
        <f ca="1">ROUND(INDIRECT(ADDRESS(ROW()+(0), COLUMN()+(-2), 1))*INDIRECT(ADDRESS(ROW()+(0), COLUMN()+(-1), 1))/100, 2)</f>
        <v>1.73</v>
      </c>
    </row>
    <row r="20" spans="1:8" ht="13.50" thickBot="1" customHeight="1">
      <c r="A20" s="21" t="s">
        <v>33</v>
      </c>
      <c r="B20" s="21"/>
      <c r="C20" s="22"/>
      <c r="D20" s="22"/>
      <c r="E20" s="23"/>
      <c r="F20" s="24" t="s">
        <v>34</v>
      </c>
      <c r="G20" s="25"/>
      <c r="H20" s="26">
        <f ca="1">ROUND(SUM(INDIRECT(ADDRESS(ROW()+(-1), COLUMN()+(0), 1)),INDIRECT(ADDRESS(ROW()+(-3), COLUMN()+(0), 1)),INDIRECT(ADDRESS(ROW()+(-7), COLUMN()+(0), 1))), 2)</f>
        <v>87.98</v>
      </c>
    </row>
  </sheetData>
  <mergeCells count="35">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A13:B13"/>
    <mergeCell ref="C13:D13"/>
    <mergeCell ref="F13:G13"/>
    <mergeCell ref="A14:B14"/>
    <mergeCell ref="C14:D14"/>
    <mergeCell ref="E14:F14"/>
    <mergeCell ref="A15:B15"/>
    <mergeCell ref="C15:D15"/>
    <mergeCell ref="A16:B16"/>
    <mergeCell ref="C16:D16"/>
    <mergeCell ref="A17:B17"/>
    <mergeCell ref="C17:D17"/>
    <mergeCell ref="F17:G17"/>
    <mergeCell ref="A18:B18"/>
    <mergeCell ref="C18:D18"/>
    <mergeCell ref="E18:F18"/>
    <mergeCell ref="A19:B19"/>
    <mergeCell ref="C19:D19"/>
    <mergeCell ref="A20:E20"/>
    <mergeCell ref="F20:G20"/>
  </mergeCells>
  <pageMargins left="0.147638" right="0.147638" top="0.206693" bottom="0.206693" header="0.0" footer="0.0"/>
  <pageSetup paperSize="9" orientation="portrait"/>
  <rowBreaks count="0" manualBreakCount="0">
    </rowBreaks>
</worksheet>
</file>