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<sst xmlns="http://schemas.openxmlformats.org/spreadsheetml/2006/main" count="58" uniqueCount="58">
  <si>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</si>
  <si>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YCL120</t>
  </si>
  <si>
    <t xml:space="preserve">Ud</t>
  </si>
  <si>
    <t xml:space="preserve">Línea de anclaje horizontal permanente, de cable de acero, con amortiguador de caídas.</t>
  </si>
  <si>
    <r>
      <rPr>
        <sz val="8.25"/>
        <color rgb="FF000000"/>
        <rFont val="Arial"/>
        <family val="2"/>
      </rPr>
      <t xml:space="preserve">Línea de anclaje horizontal permanente, de cable de acero, con amortiguador de caídas, de 10 m de longitud, clase C, compuesta por 1 anclaje terminal de aleación de aluminio L-2653 con tratamiento térmico T6, acabado con pintura epoxi-poliéster; 1 anclaje terminal con amortiguador de acero inoxidable AISI 316, acabado brillante; 1 anclaje intermedio de aleación de aluminio L-2653 con tratamiento térmico T6, acabado con pintura epoxi-poliéster; cable flexible de acero galvanizado, de 10 mm de diámetro, compuesto por 7 cordones de 19 hilos; tensor de caja abierta, con ojo en un extremo y horquilla en el extremo opuesto; conjunto de un sujetacables y un terminal manual; protector para cabo; placa de señalización y conjunto de dos precintos de seguridad. Incluso fijaciones para la sujeción de los componentes de la línea de anclaje al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</si>
  <si>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</si>
  <si>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</si>
  <si>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</si>
  <si>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</si>
  <si>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</si>
  <si>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</si>
  <si>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</si>
  <si>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mt50spl110</t>
  </si>
  <si>
    <t xml:space="preserve">Ud</t>
  </si>
  <si>
    <t xml:space="preserve">Anclaje terminal de aleación de aluminio L-2653 con tratamiento térmico T6, acabado con pintura epoxi-poliéster.</t>
  </si>
  <si>
    <t xml:space="preserve">mt50spl105a</t>
  </si>
  <si>
    <t xml:space="preserve">Ud</t>
  </si>
  <si>
    <t xml:space="preserve">Fijación compuesta por taco químico, arandela y tornillo de acero de 12 mm de diámetro y 80 mm de longitud.</t>
  </si>
  <si>
    <t xml:space="preserve">mt50spl100</t>
  </si>
  <si>
    <t xml:space="preserve">Ud</t>
  </si>
  <si>
    <t xml:space="preserve">Anclaje terminal con amortiguador, de acero inoxidable AISI 316, acabado brillante.</t>
  </si>
  <si>
    <t xml:space="preserve">mt50spl005</t>
  </si>
  <si>
    <t xml:space="preserve">Ud</t>
  </si>
  <si>
    <t xml:space="preserve">Fijación compuesta por taco químico, arandela y tornillo de acero inoxidable de 12 mm de diámetro y 80 mm de longitud.</t>
  </si>
  <si>
    <t xml:space="preserve">mt50spl120</t>
  </si>
  <si>
    <t xml:space="preserve">Ud</t>
  </si>
  <si>
    <t xml:space="preserve">Anclaje intermedio de aleación de aluminio L-2653 con tratamiento térmico T6, acabado con pintura epoxi-poliéster.</t>
  </si>
  <si>
    <t xml:space="preserve">mt50spl130</t>
  </si>
  <si>
    <t xml:space="preserve">m</t>
  </si>
  <si>
    <t xml:space="preserve">Cable flexible de acero galvanizado, de 10 mm de diámetro, compuesto por 7 cordones de 19 hilos, incluso prensado terminal con casquillo de cobre y guardacable en un extremo.</t>
  </si>
  <si>
    <t xml:space="preserve">mt50spl040</t>
  </si>
  <si>
    <t xml:space="preserve">Ud</t>
  </si>
  <si>
    <t xml:space="preserve">Tensor de caja abierta, con ojo en un extremo y horquilla en el extremo opuesto.</t>
  </si>
  <si>
    <t xml:space="preserve">mt50spl050</t>
  </si>
  <si>
    <t xml:space="preserve">Ud</t>
  </si>
  <si>
    <t xml:space="preserve">Conjunto de un sujetacables y un terminal manual, de acero inoxidable.</t>
  </si>
  <si>
    <t xml:space="preserve">mt50spl080</t>
  </si>
  <si>
    <t xml:space="preserve">Ud</t>
  </si>
  <si>
    <t xml:space="preserve">Protector para cabo, de PVC, color amarillo.</t>
  </si>
  <si>
    <t xml:space="preserve">mt50spl060</t>
  </si>
  <si>
    <t xml:space="preserve">Ud</t>
  </si>
  <si>
    <t xml:space="preserve">Placa de señalización de la línea de anclaje.</t>
  </si>
  <si>
    <t xml:space="preserve">mt50spl070</t>
  </si>
  <si>
    <t xml:space="preserve">Ud</t>
  </si>
  <si>
    <t xml:space="preserve">Conjunto de dos precintos de seguridad.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</si>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</sst>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55" customWidth="1"/>
    <col min="4" max="4" width="5.10" customWidth="1"/>
    <col min="5" max="5" width="75.1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19.25</v>
      </c>
      <c r="H10" s="12">
        <f ca="1">ROUND(INDIRECT(ADDRESS(ROW()+(0), COLUMN()+(-2), 1))*INDIRECT(ADDRESS(ROW()+(0), COLUMN()+(-1), 1)), 2)</f>
        <v>19.25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6</v>
      </c>
      <c r="G11" s="12">
        <v>7.77</v>
      </c>
      <c r="H11" s="12">
        <f ca="1">ROUND(INDIRECT(ADDRESS(ROW()+(0), COLUMN()+(-2), 1))*INDIRECT(ADDRESS(ROW()+(0), COLUMN()+(-1), 1)), 2)</f>
        <v>46.62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168.5</v>
      </c>
      <c r="H12" s="12">
        <f ca="1">ROUND(INDIRECT(ADDRESS(ROW()+(0), COLUMN()+(-2), 1))*INDIRECT(ADDRESS(ROW()+(0), COLUMN()+(-1), 1)), 2)</f>
        <v>168.5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4</v>
      </c>
      <c r="G13" s="12">
        <v>9.43</v>
      </c>
      <c r="H13" s="12">
        <f ca="1">ROUND(INDIRECT(ADDRESS(ROW()+(0), COLUMN()+(-2), 1))*INDIRECT(ADDRESS(ROW()+(0), COLUMN()+(-1), 1)), 2)</f>
        <v>37.72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50.08</v>
      </c>
      <c r="H14" s="12">
        <f ca="1">ROUND(INDIRECT(ADDRESS(ROW()+(0), COLUMN()+(-2), 1))*INDIRECT(ADDRESS(ROW()+(0), COLUMN()+(-1), 1)), 2)</f>
        <v>50.08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10.5</v>
      </c>
      <c r="G15" s="12">
        <v>3.43</v>
      </c>
      <c r="H15" s="12">
        <f ca="1">ROUND(INDIRECT(ADDRESS(ROW()+(0), COLUMN()+(-2), 1))*INDIRECT(ADDRESS(ROW()+(0), COLUMN()+(-1), 1)), 2)</f>
        <v>36.02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</v>
      </c>
      <c r="G16" s="12">
        <v>129.62</v>
      </c>
      <c r="H16" s="12">
        <f ca="1">ROUND(INDIRECT(ADDRESS(ROW()+(0), COLUMN()+(-2), 1))*INDIRECT(ADDRESS(ROW()+(0), COLUMN()+(-1), 1)), 2)</f>
        <v>129.62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</v>
      </c>
      <c r="G17" s="12">
        <v>49.1</v>
      </c>
      <c r="H17" s="12">
        <f ca="1">ROUND(INDIRECT(ADDRESS(ROW()+(0), COLUMN()+(-2), 1))*INDIRECT(ADDRESS(ROW()+(0), COLUMN()+(-1), 1)), 2)</f>
        <v>49.1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1</v>
      </c>
      <c r="G18" s="12">
        <v>7.86</v>
      </c>
      <c r="H18" s="12">
        <f ca="1">ROUND(INDIRECT(ADDRESS(ROW()+(0), COLUMN()+(-2), 1))*INDIRECT(ADDRESS(ROW()+(0), COLUMN()+(-1), 1)), 2)</f>
        <v>7.86</v>
      </c>
    </row>
    <row r="19" spans="1:8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1</v>
      </c>
      <c r="G19" s="12">
        <v>24.36</v>
      </c>
      <c r="H19" s="12">
        <f ca="1">ROUND(INDIRECT(ADDRESS(ROW()+(0), COLUMN()+(-2), 1))*INDIRECT(ADDRESS(ROW()+(0), COLUMN()+(-1), 1)), 2)</f>
        <v>24.36</v>
      </c>
    </row>
    <row r="20" spans="1:8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3">
        <v>1</v>
      </c>
      <c r="G20" s="14">
        <v>29.45</v>
      </c>
      <c r="H20" s="14">
        <f ca="1">ROUND(INDIRECT(ADDRESS(ROW()+(0), COLUMN()+(-2), 1))*INDIRECT(ADDRESS(ROW()+(0), COLUMN()+(-1), 1)), 2)</f>
        <v>29.45</v>
      </c>
    </row>
    <row r="21" spans="1:8" ht="13.50" thickBot="1" customHeight="1">
      <c r="A21" s="15"/>
      <c r="B21" s="15"/>
      <c r="C21" s="15"/>
      <c r="D21" s="15"/>
      <c r="E21" s="15"/>
      <c r="F21" s="9" t="s">
        <v>45</v>
      </c>
      <c r="G21" s="9"/>
      <c r="H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598.58</v>
      </c>
    </row>
    <row r="22" spans="1:8" ht="13.50" thickBot="1" customHeight="1">
      <c r="A22" s="15">
        <v>2</v>
      </c>
      <c r="B22" s="15"/>
      <c r="C22" s="15"/>
      <c r="D22" s="15"/>
      <c r="E22" s="18" t="s">
        <v>46</v>
      </c>
      <c r="F22" s="18"/>
      <c r="G22" s="15"/>
      <c r="H22" s="15"/>
    </row>
    <row r="23" spans="1:8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1">
        <v>0.717</v>
      </c>
      <c r="G23" s="12">
        <v>17.17</v>
      </c>
      <c r="H23" s="12">
        <f ca="1">ROUND(INDIRECT(ADDRESS(ROW()+(0), COLUMN()+(-2), 1))*INDIRECT(ADDRESS(ROW()+(0), COLUMN()+(-1), 1)), 2)</f>
        <v>12.31</v>
      </c>
    </row>
    <row r="24" spans="1:8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3">
        <v>1.076</v>
      </c>
      <c r="G24" s="14">
        <v>10.59</v>
      </c>
      <c r="H24" s="14">
        <f ca="1">ROUND(INDIRECT(ADDRESS(ROW()+(0), COLUMN()+(-2), 1))*INDIRECT(ADDRESS(ROW()+(0), COLUMN()+(-1), 1)), 2)</f>
        <v>11.39</v>
      </c>
    </row>
    <row r="25" spans="1:8" ht="13.50" thickBot="1" customHeight="1">
      <c r="A25" s="15"/>
      <c r="B25" s="15"/>
      <c r="C25" s="15"/>
      <c r="D25" s="15"/>
      <c r="E25" s="15"/>
      <c r="F25" s="9" t="s">
        <v>53</v>
      </c>
      <c r="G25" s="9"/>
      <c r="H25" s="17">
        <f ca="1">ROUND(SUM(INDIRECT(ADDRESS(ROW()+(-1), COLUMN()+(0), 1)),INDIRECT(ADDRESS(ROW()+(-2), COLUMN()+(0), 1))), 2)</f>
        <v>23.7</v>
      </c>
    </row>
    <row r="26" spans="1:8" ht="13.50" thickBot="1" customHeight="1">
      <c r="A26" s="15">
        <v>3</v>
      </c>
      <c r="B26" s="15"/>
      <c r="C26" s="15"/>
      <c r="D26" s="15"/>
      <c r="E26" s="18" t="s">
        <v>54</v>
      </c>
      <c r="F26" s="18"/>
      <c r="G26" s="15"/>
      <c r="H26" s="15"/>
    </row>
    <row r="27" spans="1:8" ht="13.50" thickBot="1" customHeight="1">
      <c r="A27" s="19"/>
      <c r="B27" s="19"/>
      <c r="C27" s="20" t="s">
        <v>55</v>
      </c>
      <c r="D27" s="20"/>
      <c r="E27" s="19" t="s">
        <v>56</v>
      </c>
      <c r="F27" s="13">
        <v>2</v>
      </c>
      <c r="G27" s="14">
        <f ca="1">ROUND(SUM(INDIRECT(ADDRESS(ROW()+(-2), COLUMN()+(1), 1)),INDIRECT(ADDRESS(ROW()+(-6), COLUMN()+(1), 1))), 2)</f>
        <v>622.28</v>
      </c>
      <c r="H27" s="14">
        <f ca="1">ROUND(INDIRECT(ADDRESS(ROW()+(0), COLUMN()+(-2), 1))*INDIRECT(ADDRESS(ROW()+(0), COLUMN()+(-1), 1))/100, 2)</f>
        <v>12.45</v>
      </c>
    </row>
    <row r="28" spans="1:8" ht="13.50" thickBot="1" customHeight="1">
      <c r="A28" s="8"/>
      <c r="B28" s="8"/>
      <c r="C28" s="8"/>
      <c r="D28" s="8"/>
      <c r="E28" s="8"/>
      <c r="F28" s="21" t="s">
        <v>57</v>
      </c>
      <c r="G28" s="21"/>
      <c r="H28" s="22">
        <f ca="1">ROUND(SUM(INDIRECT(ADDRESS(ROW()+(-1), COLUMN()+(0), 1)),INDIRECT(ADDRESS(ROW()+(-3), COLUMN()+(0), 1)),INDIRECT(ADDRESS(ROW()+(-7), COLUMN()+(0), 1))), 2)</f>
        <v>634.73</v>
      </c>
    </row>
  </sheetData>
  <mergeCells count="5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B28"/>
    <mergeCell ref="C28:D28"/>
    <mergeCell ref="F28:G28"/>
  </mergeCells>
  <pageMargins left="0.147638" right="0.147638" top="0.206693" bottom="0.206693" header="0.0" footer="0.0"/>
  <pageSetup paperSize="9" orientation="portrait"/>
  <rowBreaks count="0" manualBreakCount="0">
    </rowBreaks>
</worksheet>
</file>